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 activeTab="1"/>
  </bookViews>
  <sheets>
    <sheet name="硕士" sheetId="4" r:id="rId1"/>
    <sheet name="博士" sheetId="5" r:id="rId2"/>
  </sheets>
  <definedNames>
    <definedName name="_xlnm._FilterDatabase" localSheetId="1" hidden="1">博士!$A$1:$Q$1</definedName>
    <definedName name="_xlnm._FilterDatabase" localSheetId="0" hidden="1">硕士!$A$1:$P$57</definedName>
    <definedName name="_xlnm.Print_Titles" localSheetId="1">博士!$1:$1</definedName>
    <definedName name="_xlnm.Print_Titles" localSheetId="0">硕士!$1:$1</definedName>
  </definedNames>
  <calcPr calcId="125725"/>
</workbook>
</file>

<file path=xl/calcChain.xml><?xml version="1.0" encoding="utf-8"?>
<calcChain xmlns="http://schemas.openxmlformats.org/spreadsheetml/2006/main">
  <c r="I3" i="4"/>
  <c r="I5"/>
  <c r="I6"/>
  <c r="I9"/>
  <c r="I10"/>
  <c r="I55"/>
  <c r="I56"/>
  <c r="G57" l="1"/>
  <c r="I57" s="1"/>
  <c r="G54"/>
  <c r="I54" s="1"/>
  <c r="G53"/>
  <c r="I53" s="1"/>
  <c r="G52"/>
  <c r="I52" s="1"/>
  <c r="G51"/>
  <c r="I51" s="1"/>
  <c r="G50"/>
  <c r="I50" s="1"/>
  <c r="G49"/>
  <c r="I49" s="1"/>
  <c r="G48"/>
  <c r="I48" s="1"/>
  <c r="G47"/>
  <c r="I47" s="1"/>
  <c r="G46"/>
  <c r="I46" s="1"/>
  <c r="G45"/>
  <c r="I45" s="1"/>
  <c r="G44"/>
  <c r="I44" s="1"/>
  <c r="G43"/>
  <c r="I43" s="1"/>
  <c r="G42"/>
  <c r="I42" s="1"/>
  <c r="G39"/>
  <c r="I39" s="1"/>
  <c r="G38"/>
  <c r="I38" s="1"/>
  <c r="G14"/>
  <c r="I14" s="1"/>
  <c r="G36"/>
  <c r="I36" s="1"/>
  <c r="G35"/>
  <c r="I35" s="1"/>
  <c r="G34"/>
  <c r="I34" s="1"/>
  <c r="G33"/>
  <c r="I33" s="1"/>
  <c r="G32"/>
  <c r="I32" s="1"/>
  <c r="G31"/>
  <c r="I31" s="1"/>
  <c r="G30"/>
  <c r="I30" s="1"/>
  <c r="G29"/>
  <c r="I29" s="1"/>
  <c r="G11"/>
  <c r="I11" s="1"/>
  <c r="G28"/>
  <c r="I28" s="1"/>
  <c r="G27"/>
  <c r="I27" s="1"/>
  <c r="G26"/>
  <c r="I26" s="1"/>
  <c r="G25"/>
  <c r="I25" s="1"/>
  <c r="G24"/>
  <c r="I24" s="1"/>
  <c r="G23"/>
  <c r="I23" s="1"/>
  <c r="G22"/>
  <c r="I22" s="1"/>
  <c r="G21"/>
  <c r="I21" s="1"/>
  <c r="G20"/>
  <c r="I20" s="1"/>
  <c r="G19"/>
  <c r="I19" s="1"/>
  <c r="G18"/>
  <c r="I18" s="1"/>
  <c r="G17"/>
  <c r="I17" s="1"/>
  <c r="G16"/>
  <c r="I16" s="1"/>
  <c r="G37"/>
  <c r="I37" s="1"/>
  <c r="G15"/>
  <c r="I15" s="1"/>
  <c r="G13"/>
  <c r="I13" s="1"/>
  <c r="G41"/>
  <c r="I41" s="1"/>
  <c r="G12"/>
  <c r="I12" s="1"/>
  <c r="G40"/>
  <c r="I40" s="1"/>
  <c r="G7"/>
  <c r="I7" s="1"/>
  <c r="G4"/>
  <c r="I4" s="1"/>
  <c r="G8"/>
  <c r="I8" s="1"/>
  <c r="G2"/>
  <c r="I2" s="1"/>
  <c r="I12" i="5"/>
  <c r="G11"/>
  <c r="I11" s="1"/>
  <c r="G10"/>
  <c r="I10" s="1"/>
  <c r="G9"/>
  <c r="I9" s="1"/>
  <c r="G8"/>
  <c r="I8" s="1"/>
  <c r="G6"/>
  <c r="I6" s="1"/>
  <c r="G7"/>
  <c r="I7" s="1"/>
  <c r="I5"/>
  <c r="G4"/>
  <c r="I4" s="1"/>
  <c r="G3"/>
  <c r="I3" s="1"/>
  <c r="G2"/>
  <c r="I2" s="1"/>
</calcChain>
</file>

<file path=xl/sharedStrings.xml><?xml version="1.0" encoding="utf-8"?>
<sst xmlns="http://schemas.openxmlformats.org/spreadsheetml/2006/main" count="467" uniqueCount="329">
  <si>
    <t>11110680025</t>
  </si>
  <si>
    <t>11110680043</t>
  </si>
  <si>
    <t>刘冲</t>
  </si>
  <si>
    <t>11110680044</t>
  </si>
  <si>
    <t>盘宇章</t>
  </si>
  <si>
    <t>11博士</t>
  </si>
  <si>
    <t>11110680028</t>
  </si>
  <si>
    <t>冯猛</t>
  </si>
  <si>
    <t>范剑勇，冯猛（第二作者），冯猛，王琦晖（第一作者），范剑勇，赵沫，冯猛（第三作者）</t>
  </si>
  <si>
    <t>《中国制造业出口企业生产率悖论之谜：基于出口密度差别上的检验》，《什么影响了制造业行业内生产率结构变化——基于1998～2007年中国工业企业数据的实证研究》，《进入退出与制造业企业生产率变迁》</t>
  </si>
  <si>
    <t>2013.8,2013.5,2013.4</t>
  </si>
  <si>
    <t>国内权威A类，国内核心，国内核心</t>
  </si>
  <si>
    <t>12110680002</t>
  </si>
  <si>
    <t>12博士</t>
  </si>
  <si>
    <t>12110680038</t>
  </si>
  <si>
    <t>12110680039</t>
  </si>
  <si>
    <t>12110680041</t>
  </si>
  <si>
    <t>汪莉</t>
  </si>
  <si>
    <t>13110680040</t>
  </si>
  <si>
    <t>13110680042</t>
  </si>
  <si>
    <t>11210680038</t>
  </si>
  <si>
    <t>11210680078</t>
  </si>
  <si>
    <t>11210680097</t>
  </si>
  <si>
    <t>11210680100</t>
  </si>
  <si>
    <t>11210680190</t>
  </si>
  <si>
    <t>12210680214</t>
  </si>
  <si>
    <t>12210680262</t>
  </si>
  <si>
    <t>12210680272</t>
  </si>
  <si>
    <t>12210680284</t>
  </si>
  <si>
    <t>12210680300</t>
  </si>
  <si>
    <t>12210680309</t>
  </si>
  <si>
    <t>12210680325</t>
  </si>
  <si>
    <t>12210680273</t>
  </si>
  <si>
    <t>11210680141</t>
  </si>
  <si>
    <t>11210680144</t>
  </si>
  <si>
    <t>11210680145</t>
  </si>
  <si>
    <t>11210680091</t>
  </si>
  <si>
    <t>11210680101</t>
  </si>
  <si>
    <t>12210680015</t>
  </si>
  <si>
    <t>12210680027</t>
  </si>
  <si>
    <t>12210680031</t>
  </si>
  <si>
    <t>12210680045</t>
  </si>
  <si>
    <t>12210680047</t>
  </si>
  <si>
    <t>12210680073</t>
  </si>
  <si>
    <t>12210680104</t>
  </si>
  <si>
    <t>12210680107</t>
  </si>
  <si>
    <t>12210680179</t>
  </si>
  <si>
    <t>12210680200</t>
  </si>
  <si>
    <t>12210680296</t>
  </si>
  <si>
    <t>12210680298</t>
  </si>
  <si>
    <t>13210680009</t>
  </si>
  <si>
    <t>13210680013</t>
  </si>
  <si>
    <t>GPA</t>
  </si>
  <si>
    <t>12210680083</t>
    <phoneticPr fontId="1" type="noConversion"/>
  </si>
  <si>
    <t>国家奖学金评定分数</t>
  </si>
  <si>
    <t>许一览</t>
  </si>
  <si>
    <t>12210680316</t>
  </si>
  <si>
    <t>12210680285</t>
  </si>
  <si>
    <t>杨丽莉</t>
  </si>
  <si>
    <t>陈卓苗</t>
  </si>
  <si>
    <t>张涵博</t>
  </si>
  <si>
    <t>罗昕</t>
  </si>
  <si>
    <t>汤伟</t>
  </si>
  <si>
    <t>新金融</t>
    <phoneticPr fontId="1" type="noConversion"/>
  </si>
  <si>
    <r>
      <rPr>
        <sz val="10"/>
        <rFont val="宋体"/>
        <family val="2"/>
        <charset val="134"/>
      </rPr>
      <t>陈之衡</t>
    </r>
  </si>
  <si>
    <t>张金清，魏鑫（第二作者）</t>
    <phoneticPr fontId="2" type="noConversion"/>
  </si>
  <si>
    <t>《中美商业银行效率的实证判断与比较.</t>
    <phoneticPr fontId="2" type="noConversion"/>
  </si>
  <si>
    <t>投资研究</t>
    <phoneticPr fontId="2" type="noConversion"/>
  </si>
  <si>
    <r>
      <rPr>
        <sz val="10"/>
        <rFont val="宋体"/>
        <family val="2"/>
        <charset val="134"/>
      </rPr>
      <t>易开济</t>
    </r>
  </si>
  <si>
    <r>
      <rPr>
        <sz val="10"/>
        <rFont val="宋体"/>
        <family val="2"/>
        <charset val="134"/>
      </rPr>
      <t>方晋之</t>
    </r>
  </si>
  <si>
    <t>12级科硕</t>
    <phoneticPr fontId="1" type="noConversion"/>
  </si>
  <si>
    <t>拟推荐国奖</t>
    <phoneticPr fontId="2" type="noConversion"/>
  </si>
  <si>
    <t>硕士国家奖学金</t>
    <phoneticPr fontId="2" type="noConversion"/>
  </si>
  <si>
    <t>蔡子婕</t>
    <phoneticPr fontId="2" type="noConversion"/>
  </si>
  <si>
    <t>11硕士</t>
    <phoneticPr fontId="2" type="noConversion"/>
  </si>
  <si>
    <t>许闲，蔡子婕（第二作者）；蔡子婕</t>
    <phoneticPr fontId="2" type="noConversion"/>
  </si>
  <si>
    <t>《欧盟各成员国国际财务报告准则实施情况考察及对我国经验借鉴》；《会计改革对保险公司影响及其建议》</t>
    <phoneticPr fontId="2" type="noConversion"/>
  </si>
  <si>
    <t>拟推荐国奖</t>
    <phoneticPr fontId="2" type="noConversion"/>
  </si>
  <si>
    <t>硕士国家奖学金</t>
    <phoneticPr fontId="2" type="noConversion"/>
  </si>
  <si>
    <t>12税务专硕</t>
    <phoneticPr fontId="1" type="noConversion"/>
  </si>
  <si>
    <t>硕士国家奖学金</t>
    <phoneticPr fontId="2" type="noConversion"/>
  </si>
  <si>
    <t>12210680096</t>
    <phoneticPr fontId="1" type="noConversion"/>
  </si>
  <si>
    <r>
      <rPr>
        <sz val="10"/>
        <rFont val="宋体"/>
        <family val="2"/>
        <charset val="134"/>
      </rPr>
      <t>裘佳杰</t>
    </r>
    <phoneticPr fontId="2" type="noConversion"/>
  </si>
  <si>
    <t>12级科硕</t>
    <phoneticPr fontId="1" type="noConversion"/>
  </si>
  <si>
    <t>12210680097</t>
    <phoneticPr fontId="1" type="noConversion"/>
  </si>
  <si>
    <r>
      <rPr>
        <sz val="10"/>
        <rFont val="宋体"/>
        <family val="2"/>
        <charset val="134"/>
      </rPr>
      <t>任龙飞</t>
    </r>
    <phoneticPr fontId="2" type="noConversion"/>
  </si>
  <si>
    <t>12210680024</t>
    <phoneticPr fontId="1" type="noConversion"/>
  </si>
  <si>
    <r>
      <rPr>
        <sz val="10"/>
        <rFont val="宋体"/>
        <family val="2"/>
        <charset val="134"/>
      </rPr>
      <t>周沁</t>
    </r>
    <phoneticPr fontId="2" type="noConversion"/>
  </si>
  <si>
    <t>12210680087</t>
    <phoneticPr fontId="2" type="noConversion"/>
  </si>
  <si>
    <r>
      <rPr>
        <sz val="10"/>
        <rFont val="宋体"/>
        <family val="2"/>
        <charset val="134"/>
      </rPr>
      <t>雷舒涵</t>
    </r>
    <phoneticPr fontId="2" type="noConversion"/>
  </si>
  <si>
    <t>12210680128</t>
    <phoneticPr fontId="2" type="noConversion"/>
  </si>
  <si>
    <t>张涵博</t>
    <phoneticPr fontId="1" type="noConversion"/>
  </si>
  <si>
    <t>灾害曲线的构建及其在巨灾保险中的应用</t>
    <phoneticPr fontId="1" type="noConversion"/>
  </si>
  <si>
    <t>2013年第5期</t>
    <phoneticPr fontId="1" type="noConversion"/>
  </si>
  <si>
    <t>上海保险</t>
    <phoneticPr fontId="1" type="noConversion"/>
  </si>
  <si>
    <t>2013年6月；2013年7月</t>
    <phoneticPr fontId="2" type="noConversion"/>
  </si>
  <si>
    <t>会计研究；上海保险</t>
    <phoneticPr fontId="2" type="noConversion"/>
  </si>
  <si>
    <t>刘园利、罗昕、汤伟</t>
    <phoneticPr fontId="1" type="noConversion"/>
  </si>
  <si>
    <t>我国军工行业上市公司经营效率动态实证研究</t>
    <phoneticPr fontId="1" type="noConversion"/>
  </si>
  <si>
    <t>2013年第2期</t>
    <phoneticPr fontId="1" type="noConversion"/>
  </si>
  <si>
    <t>中国国防经济</t>
    <phoneticPr fontId="1" type="noConversion"/>
  </si>
  <si>
    <t>刘圆丽</t>
    <phoneticPr fontId="2" type="noConversion"/>
  </si>
  <si>
    <t>李庆水</t>
    <phoneticPr fontId="2" type="noConversion"/>
  </si>
  <si>
    <t>11硕士</t>
    <phoneticPr fontId="2" type="noConversion"/>
  </si>
  <si>
    <t>冯净冰</t>
    <phoneticPr fontId="2" type="noConversion"/>
  </si>
  <si>
    <t>12级科硕</t>
    <phoneticPr fontId="1" type="noConversion"/>
  </si>
  <si>
    <t>12210680195</t>
    <phoneticPr fontId="2" type="noConversion"/>
  </si>
  <si>
    <t>应颖</t>
    <phoneticPr fontId="2" type="noConversion"/>
  </si>
  <si>
    <t>12金融专硕</t>
    <phoneticPr fontId="2" type="noConversion"/>
  </si>
  <si>
    <t>徐玏</t>
    <phoneticPr fontId="2" type="noConversion"/>
  </si>
  <si>
    <t>2012硕博</t>
    <phoneticPr fontId="2" type="noConversion"/>
  </si>
  <si>
    <t>12210680043</t>
    <phoneticPr fontId="1" type="noConversion"/>
  </si>
  <si>
    <t>程勇军</t>
    <phoneticPr fontId="2" type="noConversion"/>
  </si>
  <si>
    <t>陈至奕</t>
    <phoneticPr fontId="2" type="noConversion"/>
  </si>
  <si>
    <t>宋潇</t>
    <phoneticPr fontId="2" type="noConversion"/>
  </si>
  <si>
    <t>穆越</t>
    <phoneticPr fontId="2" type="noConversion"/>
  </si>
  <si>
    <t>《劳动力市场空间差异理论新发展》</t>
    <phoneticPr fontId="2" type="noConversion"/>
  </si>
  <si>
    <t>中国社会科学报</t>
    <phoneticPr fontId="2" type="noConversion"/>
  </si>
  <si>
    <t>熊杰</t>
    <phoneticPr fontId="2" type="noConversion"/>
  </si>
  <si>
    <t>沈倩</t>
    <phoneticPr fontId="2" type="noConversion"/>
  </si>
  <si>
    <t>吴蓉</t>
    <phoneticPr fontId="2" type="noConversion"/>
  </si>
  <si>
    <t>12保险专硕</t>
    <phoneticPr fontId="2" type="noConversion"/>
  </si>
  <si>
    <t>12210680037</t>
    <phoneticPr fontId="2" type="noConversion"/>
  </si>
  <si>
    <t>王帅</t>
    <phoneticPr fontId="2" type="noConversion"/>
  </si>
  <si>
    <t>12210680005</t>
    <phoneticPr fontId="2" type="noConversion"/>
  </si>
  <si>
    <t>周海琴</t>
    <phoneticPr fontId="2" type="noConversion"/>
  </si>
  <si>
    <t>12基金管理</t>
    <phoneticPr fontId="2" type="noConversion"/>
  </si>
  <si>
    <t>12210680088</t>
    <phoneticPr fontId="2" type="noConversion"/>
  </si>
  <si>
    <t>顾丹薇</t>
    <phoneticPr fontId="2" type="noConversion"/>
  </si>
  <si>
    <t>钟倩</t>
    <phoneticPr fontId="2" type="noConversion"/>
  </si>
  <si>
    <t>12210680011</t>
    <phoneticPr fontId="1" type="noConversion"/>
  </si>
  <si>
    <t>易开济</t>
    <phoneticPr fontId="1" type="noConversion"/>
  </si>
  <si>
    <t>关于大萧条期间欧洲经济史的研究</t>
    <phoneticPr fontId="1" type="noConversion"/>
  </si>
  <si>
    <t>2013年第9期</t>
    <phoneticPr fontId="1" type="noConversion"/>
  </si>
  <si>
    <t>世界经济情况</t>
    <phoneticPr fontId="1" type="noConversion"/>
  </si>
  <si>
    <t>刘学悦</t>
    <phoneticPr fontId="2" type="noConversion"/>
  </si>
  <si>
    <t>杨通旻</t>
    <phoneticPr fontId="2" type="noConversion"/>
  </si>
  <si>
    <t>12210680028</t>
    <phoneticPr fontId="1" type="noConversion"/>
  </si>
  <si>
    <t>方晋之、蔡晓月</t>
    <phoneticPr fontId="1" type="noConversion"/>
  </si>
  <si>
    <t>中小型战略新兴企业的金融支持研究</t>
    <phoneticPr fontId="1" type="noConversion"/>
  </si>
  <si>
    <t>2012年第10期</t>
    <phoneticPr fontId="1" type="noConversion"/>
  </si>
  <si>
    <t>12210680186</t>
    <phoneticPr fontId="2" type="noConversion"/>
  </si>
  <si>
    <t>魏颖娣</t>
    <phoneticPr fontId="2" type="noConversion"/>
  </si>
  <si>
    <t>韩函霄</t>
    <phoneticPr fontId="2" type="noConversion"/>
  </si>
  <si>
    <t>12210680077</t>
    <phoneticPr fontId="1" type="noConversion"/>
  </si>
  <si>
    <t>侯方</t>
    <phoneticPr fontId="1" type="noConversion"/>
  </si>
  <si>
    <t>徐筱凤、侯方</t>
    <phoneticPr fontId="1" type="noConversion"/>
  </si>
  <si>
    <t>民生财政支出绩效评价的实践与建议—关于厦门市民生财政支出的调研报告</t>
    <phoneticPr fontId="1" type="noConversion"/>
  </si>
  <si>
    <t>2013年第3期</t>
    <phoneticPr fontId="1" type="noConversion"/>
  </si>
  <si>
    <t>李正基</t>
    <phoneticPr fontId="2" type="noConversion"/>
  </si>
  <si>
    <t>12保险专硕</t>
    <phoneticPr fontId="1" type="noConversion"/>
  </si>
  <si>
    <t>廖堃</t>
    <phoneticPr fontId="2" type="noConversion"/>
  </si>
  <si>
    <t>12国商</t>
    <phoneticPr fontId="2" type="noConversion"/>
  </si>
  <si>
    <t>李程</t>
    <phoneticPr fontId="2" type="noConversion"/>
  </si>
  <si>
    <t>方力</t>
    <phoneticPr fontId="2" type="noConversion"/>
  </si>
  <si>
    <t>11基金</t>
    <phoneticPr fontId="2" type="noConversion"/>
  </si>
  <si>
    <t>方力（第一作者），刘庆富，朱垚，方力（第三作者）</t>
    <phoneticPr fontId="2" type="noConversion"/>
  </si>
  <si>
    <t>《偏度研究综述》，《股指期现货间的跳跃扩散效应及其信息含量——基于跳跃变量回归模型的新证据》</t>
    <phoneticPr fontId="2" type="noConversion"/>
  </si>
  <si>
    <t>世界经济情况，复旦学报</t>
    <phoneticPr fontId="2" type="noConversion"/>
  </si>
  <si>
    <t>内部刊物，B类核心</t>
    <phoneticPr fontId="2" type="noConversion"/>
  </si>
  <si>
    <t>董晓瑜</t>
    <phoneticPr fontId="2" type="noConversion"/>
  </si>
  <si>
    <t>11硕士</t>
    <phoneticPr fontId="2" type="noConversion"/>
  </si>
  <si>
    <t>梁振，董晓瑜（第二作者）</t>
    <phoneticPr fontId="2" type="noConversion"/>
  </si>
  <si>
    <t>《两岸四地双边贸易成本的测度与分析》</t>
    <phoneticPr fontId="2" type="noConversion"/>
  </si>
  <si>
    <t>世界经济情况</t>
    <phoneticPr fontId="2" type="noConversion"/>
  </si>
  <si>
    <t>内部刊物</t>
    <phoneticPr fontId="2" type="noConversion"/>
  </si>
  <si>
    <t>陆莹洁</t>
    <phoneticPr fontId="2" type="noConversion"/>
  </si>
  <si>
    <t>杜文强</t>
    <phoneticPr fontId="2" type="noConversion"/>
  </si>
  <si>
    <t>《增值税扩围改革对物流服务行业的影响分析》</t>
    <phoneticPr fontId="2" type="noConversion"/>
  </si>
  <si>
    <t>丛林</t>
    <phoneticPr fontId="2" type="noConversion"/>
  </si>
  <si>
    <t>卢耀刚</t>
    <phoneticPr fontId="2" type="noConversion"/>
  </si>
  <si>
    <t>12巴黎一大</t>
    <phoneticPr fontId="2" type="noConversion"/>
  </si>
  <si>
    <t>魏鑫</t>
    <phoneticPr fontId="2" type="noConversion"/>
  </si>
  <si>
    <t>尹旭东</t>
    <phoneticPr fontId="2" type="noConversion"/>
  </si>
  <si>
    <t>谈少鹏</t>
    <phoneticPr fontId="2" type="noConversion"/>
  </si>
  <si>
    <t xml:space="preserve">11硕士 </t>
    <phoneticPr fontId="2" type="noConversion"/>
  </si>
  <si>
    <t>忻丹娜</t>
    <phoneticPr fontId="2" type="noConversion"/>
  </si>
  <si>
    <t>13硕博</t>
    <phoneticPr fontId="2" type="noConversion"/>
  </si>
  <si>
    <t>薄志强</t>
    <phoneticPr fontId="2" type="noConversion"/>
  </si>
  <si>
    <t>13硕士</t>
    <phoneticPr fontId="2" type="noConversion"/>
  </si>
  <si>
    <t>12210680053</t>
    <phoneticPr fontId="2" type="noConversion"/>
  </si>
  <si>
    <t>李靓</t>
    <phoneticPr fontId="2" type="noConversion"/>
  </si>
  <si>
    <t>申请类别</t>
    <phoneticPr fontId="2" type="noConversion"/>
  </si>
  <si>
    <t>学号</t>
    <phoneticPr fontId="2" type="noConversion"/>
  </si>
  <si>
    <t>姓名</t>
    <phoneticPr fontId="2" type="noConversion"/>
  </si>
  <si>
    <t>班级</t>
    <phoneticPr fontId="2" type="noConversion"/>
  </si>
  <si>
    <t>年级系数</t>
    <phoneticPr fontId="1" type="noConversion"/>
  </si>
  <si>
    <t>成绩</t>
    <phoneticPr fontId="2" type="noConversion"/>
  </si>
  <si>
    <t>科研</t>
    <phoneticPr fontId="2" type="noConversion"/>
  </si>
  <si>
    <t>院系排序</t>
    <phoneticPr fontId="1" type="noConversion"/>
  </si>
  <si>
    <t>拟推荐奖项</t>
    <phoneticPr fontId="1" type="noConversion"/>
  </si>
  <si>
    <t>作者</t>
    <phoneticPr fontId="2" type="noConversion"/>
  </si>
  <si>
    <t>论文题目</t>
    <phoneticPr fontId="2" type="noConversion"/>
  </si>
  <si>
    <t>发表时间</t>
    <phoneticPr fontId="2" type="noConversion"/>
  </si>
  <si>
    <t>刊物名称</t>
    <phoneticPr fontId="2" type="noConversion"/>
  </si>
  <si>
    <t>刊物级别</t>
    <phoneticPr fontId="2" type="noConversion"/>
  </si>
  <si>
    <t>硕士国家奖学金</t>
    <phoneticPr fontId="2" type="noConversion"/>
  </si>
  <si>
    <t>池光胜</t>
    <phoneticPr fontId="2" type="noConversion"/>
  </si>
  <si>
    <t>11硕士</t>
    <phoneticPr fontId="2" type="noConversion"/>
  </si>
  <si>
    <t>拟推荐国奖</t>
    <phoneticPr fontId="2" type="noConversion"/>
  </si>
  <si>
    <t>《人口老龄化与实际有效汇率的实证研究——基于全球187个国家30年数据的面板分析》，《人口老龄化与实际有效汇率》</t>
    <phoneticPr fontId="2" type="noConversion"/>
  </si>
  <si>
    <t>金融研究，上海金融</t>
    <phoneticPr fontId="2" type="noConversion"/>
  </si>
  <si>
    <t>12级科硕</t>
    <phoneticPr fontId="1" type="noConversion"/>
  </si>
  <si>
    <t>12210680082</t>
    <phoneticPr fontId="1" type="noConversion"/>
  </si>
  <si>
    <t>陈之衡</t>
    <phoneticPr fontId="1" type="noConversion"/>
  </si>
  <si>
    <t>我国银行保险新动向与发展趋势探究</t>
    <phoneticPr fontId="1" type="noConversion"/>
  </si>
  <si>
    <t>2013年第4期</t>
    <phoneticPr fontId="1" type="noConversion"/>
  </si>
  <si>
    <t>莫家伟</t>
    <phoneticPr fontId="2" type="noConversion"/>
  </si>
  <si>
    <t>范剑勇，莫家伟（第二作者），范剑勇，莫家伟（第二作者），许闲，莫家伟（第二作者）</t>
    <phoneticPr fontId="2" type="noConversion"/>
  </si>
  <si>
    <t>2013.5,2013.1,2013.5</t>
    <phoneticPr fontId="2" type="noConversion"/>
  </si>
  <si>
    <r>
      <rPr>
        <sz val="10"/>
        <rFont val="宋体"/>
        <family val="2"/>
        <charset val="134"/>
      </rPr>
      <t>张倩云</t>
    </r>
    <phoneticPr fontId="2" type="noConversion"/>
  </si>
  <si>
    <r>
      <rPr>
        <sz val="10"/>
        <rFont val="宋体"/>
        <family val="2"/>
        <charset val="134"/>
      </rPr>
      <t>孙昭然</t>
    </r>
    <phoneticPr fontId="2" type="noConversion"/>
  </si>
  <si>
    <r>
      <rPr>
        <sz val="10"/>
        <rFont val="宋体"/>
        <family val="2"/>
        <charset val="134"/>
      </rPr>
      <t>宋超</t>
    </r>
    <phoneticPr fontId="2" type="noConversion"/>
  </si>
  <si>
    <r>
      <rPr>
        <sz val="10"/>
        <rFont val="宋体"/>
        <family val="2"/>
        <charset val="134"/>
      </rPr>
      <t>杭梦圆</t>
    </r>
    <phoneticPr fontId="2" type="noConversion"/>
  </si>
  <si>
    <r>
      <rPr>
        <sz val="10"/>
        <rFont val="宋体"/>
        <family val="2"/>
        <charset val="134"/>
      </rPr>
      <t>李畅</t>
    </r>
    <phoneticPr fontId="2" type="noConversion"/>
  </si>
  <si>
    <t>11210680045</t>
    <phoneticPr fontId="1" type="noConversion"/>
  </si>
  <si>
    <t>12210680109</t>
    <phoneticPr fontId="1" type="noConversion"/>
  </si>
  <si>
    <t>12210680099</t>
    <phoneticPr fontId="1" type="noConversion"/>
  </si>
  <si>
    <t>池光胜（独立作者），池光胜（独立作者）</t>
    <phoneticPr fontId="2" type="noConversion"/>
  </si>
  <si>
    <t>2013.2，213.5</t>
    <phoneticPr fontId="2" type="noConversion"/>
  </si>
  <si>
    <t>《城市化模式与经济发展方式转变——兼论城市化的方向选择》，国际经验及对中国的启示》，《The Impact of Natural Disaster on Economic Growth :Evidence from China》</t>
    <phoneticPr fontId="2" type="noConversion"/>
  </si>
  <si>
    <t>复旦学报，，The Geneva Paper on Risk and Insurance-Issues and Practice</t>
    <phoneticPr fontId="2" type="noConversion"/>
  </si>
  <si>
    <t>许闲 陈卓苗，陈卓苗</t>
    <phoneticPr fontId="1" type="noConversion"/>
  </si>
  <si>
    <t>我国非寿险公司再保险与资本结构研究；我国存款保险制度构架和问题思考——参考国际现有做法的建议</t>
    <phoneticPr fontId="1" type="noConversion"/>
  </si>
  <si>
    <t>2013.05；2013.02</t>
    <phoneticPr fontId="1" type="noConversion"/>
  </si>
  <si>
    <t xml:space="preserve"> 权威A，国内核心</t>
    <phoneticPr fontId="2" type="noConversion"/>
  </si>
  <si>
    <t>保险研究,上海保险</t>
    <phoneticPr fontId="1" type="noConversion"/>
  </si>
  <si>
    <t>权威B,国内核心</t>
    <phoneticPr fontId="1" type="noConversion"/>
  </si>
  <si>
    <t xml:space="preserve"> 国内核心，国外核心</t>
    <phoneticPr fontId="2" type="noConversion"/>
  </si>
  <si>
    <t>国内核心</t>
    <phoneticPr fontId="1" type="noConversion"/>
  </si>
  <si>
    <t>权威B</t>
    <phoneticPr fontId="1" type="noConversion"/>
  </si>
  <si>
    <t>国内权威B；国内核心</t>
    <phoneticPr fontId="2" type="noConversion"/>
  </si>
  <si>
    <t>权威B</t>
    <phoneticPr fontId="1" type="noConversion"/>
  </si>
  <si>
    <t>《从国际视角看利率市场化过程中监管作用》</t>
    <phoneticPr fontId="2" type="noConversion"/>
  </si>
  <si>
    <t>核心</t>
    <phoneticPr fontId="2" type="noConversion"/>
  </si>
  <si>
    <t>新金融</t>
    <phoneticPr fontId="2" type="noConversion"/>
  </si>
  <si>
    <t>国内权威B；</t>
    <phoneticPr fontId="2" type="noConversion"/>
  </si>
  <si>
    <t>内部刊物</t>
    <phoneticPr fontId="1" type="noConversion"/>
  </si>
  <si>
    <t>2013.8,  2013.8</t>
    <phoneticPr fontId="2" type="noConversion"/>
  </si>
  <si>
    <t>独立董事制度与公司技术效率—基于我国制药行业上市公司的实证检验</t>
    <phoneticPr fontId="1" type="noConversion"/>
  </si>
  <si>
    <t>2013年第7期</t>
    <phoneticPr fontId="1" type="noConversion"/>
  </si>
  <si>
    <t>拟推荐国奖</t>
    <phoneticPr fontId="2" type="noConversion"/>
  </si>
  <si>
    <t>刘冲、盘宇章（第二作者）；刘冲、盘宇章（第二作者）</t>
    <phoneticPr fontId="2" type="noConversion"/>
  </si>
  <si>
    <t>银行间市场与金融稳定——理论与证据；流动性冲击、风险分担与银行间市场：金融史视角</t>
    <phoneticPr fontId="2" type="noConversion"/>
  </si>
  <si>
    <t>2013.6.3录用；2012.11</t>
    <phoneticPr fontId="1" type="noConversion"/>
  </si>
  <si>
    <t>金融研究；中国经济学年会</t>
    <phoneticPr fontId="2" type="noConversion"/>
  </si>
  <si>
    <t>国内权威A,会议</t>
    <phoneticPr fontId="1" type="noConversion"/>
  </si>
  <si>
    <t>博士国家奖学金</t>
    <phoneticPr fontId="2" type="noConversion"/>
  </si>
  <si>
    <t>11110680039</t>
    <phoneticPr fontId="9" type="noConversion"/>
  </si>
  <si>
    <t>许一览；许一览  周洁茜
许一览  尤歆飞</t>
    <phoneticPr fontId="2" type="noConversion"/>
  </si>
  <si>
    <t xml:space="preserve">《商业银行人民币对公贷款违约概率计量模型研究
《商业银行定价管理综合平台的开发与展望》，
（3）《疯狂比特币》，文汇新民联合报业集团出版的《文汇报》经济观察版（7版）。
</t>
    <phoneticPr fontId="2" type="noConversion"/>
  </si>
  <si>
    <t>2013年3月，2013年4月21</t>
    <phoneticPr fontId="2" type="noConversion"/>
  </si>
  <si>
    <t>上海金融，新金融</t>
    <phoneticPr fontId="2" type="noConversion"/>
  </si>
  <si>
    <t>核心</t>
    <phoneticPr fontId="2" type="noConversion"/>
  </si>
  <si>
    <t>博士国家奖学金</t>
    <phoneticPr fontId="2" type="noConversion"/>
  </si>
  <si>
    <t>张广婷</t>
    <phoneticPr fontId="2" type="noConversion"/>
  </si>
  <si>
    <t>11博士</t>
    <phoneticPr fontId="2" type="noConversion"/>
  </si>
  <si>
    <t>1、庄起善、张广婷（第二作者）；2、沈红波、张广婷、阎竣（第二作者）；3、沈红波、刘烨、张广婷（第三作者）</t>
    <phoneticPr fontId="2" type="noConversion"/>
  </si>
  <si>
    <t>1、《银行贷款监督、政府干预与自由现金流约束——基于中国上市公司的经验证据》；2、《上市公司财务困境与银行贷款动态调整》</t>
    <phoneticPr fontId="2" type="noConversion"/>
  </si>
  <si>
    <t>2013年5月；2013年4月</t>
    <phoneticPr fontId="2" type="noConversion"/>
  </si>
  <si>
    <t>《中国工业经济》；《投资研究》</t>
    <phoneticPr fontId="2" type="noConversion"/>
  </si>
  <si>
    <t>核心，权威，权威</t>
    <phoneticPr fontId="2" type="noConversion"/>
  </si>
  <si>
    <t>汪莉；汪莉</t>
    <phoneticPr fontId="2" type="noConversion"/>
  </si>
  <si>
    <t>《开放条件下货币政策的房地产价格传导机制研究》，《FDI环境效应问题研究——以南京为例》</t>
    <phoneticPr fontId="2" type="noConversion"/>
  </si>
  <si>
    <t>2012.11,2013.3</t>
    <phoneticPr fontId="2" type="noConversion"/>
  </si>
  <si>
    <t>世界经济情况</t>
    <phoneticPr fontId="2" type="noConversion"/>
  </si>
  <si>
    <t>内部刊物</t>
    <phoneticPr fontId="2" type="noConversion"/>
  </si>
  <si>
    <t>秦泰</t>
    <phoneticPr fontId="2" type="noConversion"/>
  </si>
  <si>
    <t>刘红忠，秦泰</t>
    <phoneticPr fontId="2" type="noConversion"/>
  </si>
  <si>
    <t>《中国的经常账户顺差：失衡还是理性——基于跨期消费倾斜视角的实证研究》</t>
    <phoneticPr fontId="2" type="noConversion"/>
  </si>
  <si>
    <t>新金融</t>
    <phoneticPr fontId="2" type="noConversion"/>
  </si>
  <si>
    <t>博士国家奖学金</t>
    <phoneticPr fontId="2" type="noConversion"/>
  </si>
  <si>
    <t>郭峰</t>
    <phoneticPr fontId="2" type="noConversion"/>
  </si>
  <si>
    <t>拟推荐国奖</t>
    <phoneticPr fontId="2" type="noConversion"/>
  </si>
  <si>
    <t>洪占卿，郭峰（通讯作者），郭峰，洪占卿</t>
    <phoneticPr fontId="2" type="noConversion"/>
  </si>
  <si>
    <t>《国际贸易水平、省际贸易潜力和经济波动》，《贸易开放、地区市场规模和中国省际通货膨胀的波动性》</t>
    <phoneticPr fontId="2" type="noConversion"/>
  </si>
  <si>
    <t>2012.10,2013.3</t>
    <phoneticPr fontId="2" type="noConversion"/>
  </si>
  <si>
    <t>世界经济，金融研究</t>
    <phoneticPr fontId="2" type="noConversion"/>
  </si>
  <si>
    <t>国内权威B,国内权威B</t>
    <phoneticPr fontId="2" type="noConversion"/>
  </si>
  <si>
    <t>11博士</t>
    <phoneticPr fontId="1" type="noConversion"/>
  </si>
  <si>
    <t>刘冲、盘宇章（第一作者）；刘冲、盘宇章（第一作者）</t>
    <phoneticPr fontId="2" type="noConversion"/>
  </si>
  <si>
    <t>银行间市场与金融稳定——理论与证据；流动性冲击、风险分担与银行间市场：金融史视角</t>
    <phoneticPr fontId="2" type="noConversion"/>
  </si>
  <si>
    <t>2013。6.3录用；2012.12</t>
    <phoneticPr fontId="2" type="noConversion"/>
  </si>
  <si>
    <t>金融研究；中国经济学年会</t>
    <phoneticPr fontId="2" type="noConversion"/>
  </si>
  <si>
    <t>国内权威A；会议</t>
    <phoneticPr fontId="1" type="noConversion"/>
  </si>
  <si>
    <t>管理世界，产业经济研究，浙江社会科学</t>
    <phoneticPr fontId="2" type="noConversion"/>
  </si>
  <si>
    <t>裘翔</t>
    <phoneticPr fontId="2" type="noConversion"/>
  </si>
  <si>
    <t>13博士</t>
    <phoneticPr fontId="2" type="noConversion"/>
  </si>
  <si>
    <t>牛晓健，裘翔（第二作者）；牛晓健，郭东博，裘翔（第三作者），张延</t>
    <phoneticPr fontId="2" type="noConversion"/>
  </si>
  <si>
    <t>《利率与银行风险承担——基于中国上市银行的实证研究》，《供应链融资的风险测度与管理——基于中国银行交易数据的实证研究》</t>
    <phoneticPr fontId="2" type="noConversion"/>
  </si>
  <si>
    <t>2013年4月，2012年11月</t>
    <phoneticPr fontId="2" type="noConversion"/>
  </si>
  <si>
    <t>金融研究，金融研究</t>
    <phoneticPr fontId="2" type="noConversion"/>
  </si>
  <si>
    <t>国内权威，国内权威</t>
    <phoneticPr fontId="2" type="noConversion"/>
  </si>
  <si>
    <t>国内核心</t>
    <phoneticPr fontId="2" type="noConversion"/>
  </si>
  <si>
    <t>任飞</t>
    <phoneticPr fontId="2" type="noConversion"/>
  </si>
  <si>
    <t>12博士</t>
    <phoneticPr fontId="2" type="noConversion"/>
  </si>
  <si>
    <t>姜波克，任飞</t>
    <phoneticPr fontId="2" type="noConversion"/>
  </si>
  <si>
    <t>《最优外汇储备理论的新探索》</t>
    <phoneticPr fontId="2" type="noConversion"/>
  </si>
  <si>
    <t>复旦学报</t>
    <phoneticPr fontId="2" type="noConversion"/>
  </si>
  <si>
    <t>汤毅</t>
    <phoneticPr fontId="2" type="noConversion"/>
  </si>
  <si>
    <t>13博士</t>
    <phoneticPr fontId="2" type="noConversion"/>
  </si>
  <si>
    <t>尹翔硕，汤毅（第二作者）；汤毅（第一作者），尹翔硕</t>
    <phoneticPr fontId="2" type="noConversion"/>
  </si>
  <si>
    <t>《比较优势、可贸易性与贸易不平衡》；《从实体经济角度解读全球失衡》</t>
    <phoneticPr fontId="2" type="noConversion"/>
  </si>
  <si>
    <t>2013年第三期，2013年第六期</t>
    <phoneticPr fontId="2" type="noConversion"/>
  </si>
  <si>
    <t>世界经济文汇，世界经济情况</t>
    <phoneticPr fontId="2" type="noConversion"/>
  </si>
  <si>
    <t>国内权威，核心</t>
    <phoneticPr fontId="2" type="noConversion"/>
  </si>
  <si>
    <t>已经评选为远东宏信奖学金，国奖则不可再申请，推荐名额下移</t>
    <phoneticPr fontId="2" type="noConversion"/>
  </si>
  <si>
    <t>李庆水（独立作者</t>
    <phoneticPr fontId="2" type="noConversion"/>
  </si>
  <si>
    <t>研工组在2013年10月16日发出的国家奖学申请汇总把表格，将其漏计算，该同学反馈后，未及时更正，材料已审核，现予以更正</t>
    <phoneticPr fontId="1" type="noConversion"/>
  </si>
  <si>
    <t>调整备注</t>
    <phoneticPr fontId="1" type="noConversion"/>
  </si>
  <si>
    <t>该期刊发表时间不在奖学金条例规定范围之内</t>
    <phoneticPr fontId="1" type="noConversion"/>
  </si>
  <si>
    <t>该同学的期刊发表是两篇，其中一篇二作不在评审范围之内，评审委员会在评审时有误，现予以更正</t>
    <phoneticPr fontId="1" type="noConversion"/>
  </si>
  <si>
    <t>王帅（独立作者）</t>
    <phoneticPr fontId="1" type="noConversion"/>
  </si>
  <si>
    <t>申请类别</t>
    <phoneticPr fontId="2" type="noConversion"/>
  </si>
  <si>
    <t>学号</t>
    <phoneticPr fontId="2" type="noConversion"/>
  </si>
  <si>
    <t>姓名</t>
    <phoneticPr fontId="2" type="noConversion"/>
  </si>
  <si>
    <t>班级</t>
    <phoneticPr fontId="2" type="noConversion"/>
  </si>
  <si>
    <t>年级系数</t>
    <phoneticPr fontId="1" type="noConversion"/>
  </si>
  <si>
    <t>成绩</t>
    <phoneticPr fontId="2" type="noConversion"/>
  </si>
  <si>
    <t>科研</t>
    <phoneticPr fontId="2" type="noConversion"/>
  </si>
  <si>
    <t>院系排序</t>
    <phoneticPr fontId="1" type="noConversion"/>
  </si>
  <si>
    <t>拟推荐奖项</t>
    <phoneticPr fontId="1" type="noConversion"/>
  </si>
  <si>
    <t>作者</t>
    <phoneticPr fontId="2" type="noConversion"/>
  </si>
  <si>
    <t>论文题目</t>
    <phoneticPr fontId="2" type="noConversion"/>
  </si>
  <si>
    <t>发表时间</t>
    <phoneticPr fontId="2" type="noConversion"/>
  </si>
  <si>
    <t>刊物名称</t>
    <phoneticPr fontId="2" type="noConversion"/>
  </si>
  <si>
    <t>刊物级别</t>
    <phoneticPr fontId="2" type="noConversion"/>
  </si>
  <si>
    <t>调整备注</t>
    <phoneticPr fontId="1" type="noConversion"/>
  </si>
  <si>
    <t>中国经济学年会参会分数之前未统计，核实后予以加总和更正</t>
    <phoneticPr fontId="1" type="noConversion"/>
  </si>
</sst>
</file>

<file path=xl/styles.xml><?xml version="1.0" encoding="utf-8"?>
<styleSheet xmlns="http://schemas.openxmlformats.org/spreadsheetml/2006/main">
  <numFmts count="4">
    <numFmt numFmtId="176" formatCode="0.00_);[Red]\(0.00\)"/>
    <numFmt numFmtId="177" formatCode="0.0000_);[Red]\(0.0000\)"/>
    <numFmt numFmtId="178" formatCode="0.00_ "/>
    <numFmt numFmtId="179" formatCode="0_);[Red]\(0\)"/>
  </numFmts>
  <fonts count="1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2"/>
      <charset val="134"/>
    </font>
    <font>
      <sz val="10"/>
      <name val="宋体"/>
      <family val="2"/>
      <charset val="134"/>
      <scheme val="minor"/>
    </font>
    <font>
      <sz val="10"/>
      <name val="Times New Roman"/>
      <family val="1"/>
    </font>
    <font>
      <b/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/>
    <xf numFmtId="0" fontId="6" fillId="0" borderId="0">
      <alignment vertical="center"/>
    </xf>
    <xf numFmtId="0" fontId="8" fillId="0" borderId="0"/>
  </cellStyleXfs>
  <cellXfs count="57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 wrapText="1"/>
    </xf>
    <xf numFmtId="179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0" xfId="0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57" fontId="3" fillId="0" borderId="1" xfId="1" applyNumberFormat="1" applyFont="1" applyFill="1" applyBorder="1" applyAlignment="1">
      <alignment horizontal="center" vertical="center" wrapText="1"/>
    </xf>
    <xf numFmtId="57" fontId="3" fillId="0" borderId="1" xfId="0" applyNumberFormat="1" applyFont="1" applyFill="1" applyBorder="1" applyAlignment="1">
      <alignment horizontal="center" vertical="center" wrapText="1" shrinkToFit="1"/>
    </xf>
    <xf numFmtId="179" fontId="3" fillId="0" borderId="1" xfId="0" applyNumberFormat="1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179" fontId="3" fillId="0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178" fontId="4" fillId="0" borderId="0" xfId="0" applyNumberFormat="1" applyFont="1" applyFill="1" applyAlignment="1">
      <alignment horizontal="center" vertical="center"/>
    </xf>
    <xf numFmtId="179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/>
    </xf>
    <xf numFmtId="177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79" fontId="12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9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177" fontId="7" fillId="0" borderId="1" xfId="0" applyNumberFormat="1" applyFont="1" applyBorder="1" applyAlignment="1">
      <alignment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77" fontId="11" fillId="0" borderId="1" xfId="0" applyNumberFormat="1" applyFont="1" applyFill="1" applyBorder="1" applyAlignment="1">
      <alignment horizontal="left" vertical="center" wrapText="1"/>
    </xf>
    <xf numFmtId="177" fontId="7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49" fontId="3" fillId="0" borderId="1" xfId="2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178" fontId="13" fillId="0" borderId="1" xfId="0" applyNumberFormat="1" applyFont="1" applyFill="1" applyBorder="1" applyAlignment="1">
      <alignment horizontal="center" vertical="center" wrapText="1"/>
    </xf>
    <xf numFmtId="179" fontId="13" fillId="0" borderId="1" xfId="0" applyNumberFormat="1" applyFont="1" applyFill="1" applyBorder="1" applyAlignment="1">
      <alignment horizontal="center" vertical="center" wrapText="1"/>
    </xf>
  </cellXfs>
  <cellStyles count="4">
    <cellStyle name="常规" xfId="0" builtinId="0"/>
    <cellStyle name="常规 2" xfId="3"/>
    <cellStyle name="常规 2 2" xfId="1"/>
    <cellStyle name="常规 5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7"/>
  <sheetViews>
    <sheetView topLeftCell="D1" workbookViewId="0">
      <selection activeCell="D1" sqref="D1:D1048576"/>
    </sheetView>
  </sheetViews>
  <sheetFormatPr defaultColWidth="15.125" defaultRowHeight="12"/>
  <cols>
    <col min="1" max="1" width="12.625" style="12" customWidth="1"/>
    <col min="2" max="2" width="10.25" style="21" customWidth="1"/>
    <col min="3" max="3" width="6" style="8" customWidth="1"/>
    <col min="4" max="4" width="9.125" style="8" customWidth="1"/>
    <col min="5" max="5" width="9" style="52" customWidth="1"/>
    <col min="6" max="6" width="6.375" style="52" customWidth="1"/>
    <col min="7" max="7" width="7.375" style="24" customWidth="1"/>
    <col min="8" max="8" width="5.5" style="23" customWidth="1"/>
    <col min="9" max="9" width="8" style="25" customWidth="1"/>
    <col min="10" max="10" width="5.125" style="26" customWidth="1"/>
    <col min="11" max="11" width="10" style="12" customWidth="1"/>
    <col min="12" max="12" width="13.25" style="50" customWidth="1"/>
    <col min="13" max="13" width="24.25" style="50" customWidth="1"/>
    <col min="14" max="14" width="10.375" style="12" customWidth="1"/>
    <col min="15" max="15" width="8.625" style="50" customWidth="1"/>
    <col min="16" max="16" width="8.875" style="12" customWidth="1"/>
    <col min="17" max="17" width="15.125" style="12"/>
    <col min="18" max="245" width="15.125" style="8"/>
    <col min="246" max="246" width="6.875" style="8" bestFit="1" customWidth="1"/>
    <col min="247" max="247" width="10.375" style="8" bestFit="1" customWidth="1"/>
    <col min="248" max="248" width="13.125" style="8" bestFit="1" customWidth="1"/>
    <col min="249" max="249" width="14.125" style="8" bestFit="1" customWidth="1"/>
    <col min="250" max="250" width="14.875" style="8" bestFit="1" customWidth="1"/>
    <col min="251" max="261" width="15.125" style="8" customWidth="1"/>
    <col min="262" max="501" width="15.125" style="8"/>
    <col min="502" max="502" width="6.875" style="8" bestFit="1" customWidth="1"/>
    <col min="503" max="503" width="10.375" style="8" bestFit="1" customWidth="1"/>
    <col min="504" max="504" width="13.125" style="8" bestFit="1" customWidth="1"/>
    <col min="505" max="505" width="14.125" style="8" bestFit="1" customWidth="1"/>
    <col min="506" max="506" width="14.875" style="8" bestFit="1" customWidth="1"/>
    <col min="507" max="517" width="15.125" style="8" customWidth="1"/>
    <col min="518" max="757" width="15.125" style="8"/>
    <col min="758" max="758" width="6.875" style="8" bestFit="1" customWidth="1"/>
    <col min="759" max="759" width="10.375" style="8" bestFit="1" customWidth="1"/>
    <col min="760" max="760" width="13.125" style="8" bestFit="1" customWidth="1"/>
    <col min="761" max="761" width="14.125" style="8" bestFit="1" customWidth="1"/>
    <col min="762" max="762" width="14.875" style="8" bestFit="1" customWidth="1"/>
    <col min="763" max="773" width="15.125" style="8" customWidth="1"/>
    <col min="774" max="1013" width="15.125" style="8"/>
    <col min="1014" max="1014" width="6.875" style="8" bestFit="1" customWidth="1"/>
    <col min="1015" max="1015" width="10.375" style="8" bestFit="1" customWidth="1"/>
    <col min="1016" max="1016" width="13.125" style="8" bestFit="1" customWidth="1"/>
    <col min="1017" max="1017" width="14.125" style="8" bestFit="1" customWidth="1"/>
    <col min="1018" max="1018" width="14.875" style="8" bestFit="1" customWidth="1"/>
    <col min="1019" max="1029" width="15.125" style="8" customWidth="1"/>
    <col min="1030" max="1269" width="15.125" style="8"/>
    <col min="1270" max="1270" width="6.875" style="8" bestFit="1" customWidth="1"/>
    <col min="1271" max="1271" width="10.375" style="8" bestFit="1" customWidth="1"/>
    <col min="1272" max="1272" width="13.125" style="8" bestFit="1" customWidth="1"/>
    <col min="1273" max="1273" width="14.125" style="8" bestFit="1" customWidth="1"/>
    <col min="1274" max="1274" width="14.875" style="8" bestFit="1" customWidth="1"/>
    <col min="1275" max="1285" width="15.125" style="8" customWidth="1"/>
    <col min="1286" max="1525" width="15.125" style="8"/>
    <col min="1526" max="1526" width="6.875" style="8" bestFit="1" customWidth="1"/>
    <col min="1527" max="1527" width="10.375" style="8" bestFit="1" customWidth="1"/>
    <col min="1528" max="1528" width="13.125" style="8" bestFit="1" customWidth="1"/>
    <col min="1529" max="1529" width="14.125" style="8" bestFit="1" customWidth="1"/>
    <col min="1530" max="1530" width="14.875" style="8" bestFit="1" customWidth="1"/>
    <col min="1531" max="1541" width="15.125" style="8" customWidth="1"/>
    <col min="1542" max="1781" width="15.125" style="8"/>
    <col min="1782" max="1782" width="6.875" style="8" bestFit="1" customWidth="1"/>
    <col min="1783" max="1783" width="10.375" style="8" bestFit="1" customWidth="1"/>
    <col min="1784" max="1784" width="13.125" style="8" bestFit="1" customWidth="1"/>
    <col min="1785" max="1785" width="14.125" style="8" bestFit="1" customWidth="1"/>
    <col min="1786" max="1786" width="14.875" style="8" bestFit="1" customWidth="1"/>
    <col min="1787" max="1797" width="15.125" style="8" customWidth="1"/>
    <col min="1798" max="2037" width="15.125" style="8"/>
    <col min="2038" max="2038" width="6.875" style="8" bestFit="1" customWidth="1"/>
    <col min="2039" max="2039" width="10.375" style="8" bestFit="1" customWidth="1"/>
    <col min="2040" max="2040" width="13.125" style="8" bestFit="1" customWidth="1"/>
    <col min="2041" max="2041" width="14.125" style="8" bestFit="1" customWidth="1"/>
    <col min="2042" max="2042" width="14.875" style="8" bestFit="1" customWidth="1"/>
    <col min="2043" max="2053" width="15.125" style="8" customWidth="1"/>
    <col min="2054" max="2293" width="15.125" style="8"/>
    <col min="2294" max="2294" width="6.875" style="8" bestFit="1" customWidth="1"/>
    <col min="2295" max="2295" width="10.375" style="8" bestFit="1" customWidth="1"/>
    <col min="2296" max="2296" width="13.125" style="8" bestFit="1" customWidth="1"/>
    <col min="2297" max="2297" width="14.125" style="8" bestFit="1" customWidth="1"/>
    <col min="2298" max="2298" width="14.875" style="8" bestFit="1" customWidth="1"/>
    <col min="2299" max="2309" width="15.125" style="8" customWidth="1"/>
    <col min="2310" max="2549" width="15.125" style="8"/>
    <col min="2550" max="2550" width="6.875" style="8" bestFit="1" customWidth="1"/>
    <col min="2551" max="2551" width="10.375" style="8" bestFit="1" customWidth="1"/>
    <col min="2552" max="2552" width="13.125" style="8" bestFit="1" customWidth="1"/>
    <col min="2553" max="2553" width="14.125" style="8" bestFit="1" customWidth="1"/>
    <col min="2554" max="2554" width="14.875" style="8" bestFit="1" customWidth="1"/>
    <col min="2555" max="2565" width="15.125" style="8" customWidth="1"/>
    <col min="2566" max="2805" width="15.125" style="8"/>
    <col min="2806" max="2806" width="6.875" style="8" bestFit="1" customWidth="1"/>
    <col min="2807" max="2807" width="10.375" style="8" bestFit="1" customWidth="1"/>
    <col min="2808" max="2808" width="13.125" style="8" bestFit="1" customWidth="1"/>
    <col min="2809" max="2809" width="14.125" style="8" bestFit="1" customWidth="1"/>
    <col min="2810" max="2810" width="14.875" style="8" bestFit="1" customWidth="1"/>
    <col min="2811" max="2821" width="15.125" style="8" customWidth="1"/>
    <col min="2822" max="3061" width="15.125" style="8"/>
    <col min="3062" max="3062" width="6.875" style="8" bestFit="1" customWidth="1"/>
    <col min="3063" max="3063" width="10.375" style="8" bestFit="1" customWidth="1"/>
    <col min="3064" max="3064" width="13.125" style="8" bestFit="1" customWidth="1"/>
    <col min="3065" max="3065" width="14.125" style="8" bestFit="1" customWidth="1"/>
    <col min="3066" max="3066" width="14.875" style="8" bestFit="1" customWidth="1"/>
    <col min="3067" max="3077" width="15.125" style="8" customWidth="1"/>
    <col min="3078" max="3317" width="15.125" style="8"/>
    <col min="3318" max="3318" width="6.875" style="8" bestFit="1" customWidth="1"/>
    <col min="3319" max="3319" width="10.375" style="8" bestFit="1" customWidth="1"/>
    <col min="3320" max="3320" width="13.125" style="8" bestFit="1" customWidth="1"/>
    <col min="3321" max="3321" width="14.125" style="8" bestFit="1" customWidth="1"/>
    <col min="3322" max="3322" width="14.875" style="8" bestFit="1" customWidth="1"/>
    <col min="3323" max="3333" width="15.125" style="8" customWidth="1"/>
    <col min="3334" max="3573" width="15.125" style="8"/>
    <col min="3574" max="3574" width="6.875" style="8" bestFit="1" customWidth="1"/>
    <col min="3575" max="3575" width="10.375" style="8" bestFit="1" customWidth="1"/>
    <col min="3576" max="3576" width="13.125" style="8" bestFit="1" customWidth="1"/>
    <col min="3577" max="3577" width="14.125" style="8" bestFit="1" customWidth="1"/>
    <col min="3578" max="3578" width="14.875" style="8" bestFit="1" customWidth="1"/>
    <col min="3579" max="3589" width="15.125" style="8" customWidth="1"/>
    <col min="3590" max="3829" width="15.125" style="8"/>
    <col min="3830" max="3830" width="6.875" style="8" bestFit="1" customWidth="1"/>
    <col min="3831" max="3831" width="10.375" style="8" bestFit="1" customWidth="1"/>
    <col min="3832" max="3832" width="13.125" style="8" bestFit="1" customWidth="1"/>
    <col min="3833" max="3833" width="14.125" style="8" bestFit="1" customWidth="1"/>
    <col min="3834" max="3834" width="14.875" style="8" bestFit="1" customWidth="1"/>
    <col min="3835" max="3845" width="15.125" style="8" customWidth="1"/>
    <col min="3846" max="4085" width="15.125" style="8"/>
    <col min="4086" max="4086" width="6.875" style="8" bestFit="1" customWidth="1"/>
    <col min="4087" max="4087" width="10.375" style="8" bestFit="1" customWidth="1"/>
    <col min="4088" max="4088" width="13.125" style="8" bestFit="1" customWidth="1"/>
    <col min="4089" max="4089" width="14.125" style="8" bestFit="1" customWidth="1"/>
    <col min="4090" max="4090" width="14.875" style="8" bestFit="1" customWidth="1"/>
    <col min="4091" max="4101" width="15.125" style="8" customWidth="1"/>
    <col min="4102" max="4341" width="15.125" style="8"/>
    <col min="4342" max="4342" width="6.875" style="8" bestFit="1" customWidth="1"/>
    <col min="4343" max="4343" width="10.375" style="8" bestFit="1" customWidth="1"/>
    <col min="4344" max="4344" width="13.125" style="8" bestFit="1" customWidth="1"/>
    <col min="4345" max="4345" width="14.125" style="8" bestFit="1" customWidth="1"/>
    <col min="4346" max="4346" width="14.875" style="8" bestFit="1" customWidth="1"/>
    <col min="4347" max="4357" width="15.125" style="8" customWidth="1"/>
    <col min="4358" max="4597" width="15.125" style="8"/>
    <col min="4598" max="4598" width="6.875" style="8" bestFit="1" customWidth="1"/>
    <col min="4599" max="4599" width="10.375" style="8" bestFit="1" customWidth="1"/>
    <col min="4600" max="4600" width="13.125" style="8" bestFit="1" customWidth="1"/>
    <col min="4601" max="4601" width="14.125" style="8" bestFit="1" customWidth="1"/>
    <col min="4602" max="4602" width="14.875" style="8" bestFit="1" customWidth="1"/>
    <col min="4603" max="4613" width="15.125" style="8" customWidth="1"/>
    <col min="4614" max="4853" width="15.125" style="8"/>
    <col min="4854" max="4854" width="6.875" style="8" bestFit="1" customWidth="1"/>
    <col min="4855" max="4855" width="10.375" style="8" bestFit="1" customWidth="1"/>
    <col min="4856" max="4856" width="13.125" style="8" bestFit="1" customWidth="1"/>
    <col min="4857" max="4857" width="14.125" style="8" bestFit="1" customWidth="1"/>
    <col min="4858" max="4858" width="14.875" style="8" bestFit="1" customWidth="1"/>
    <col min="4859" max="4869" width="15.125" style="8" customWidth="1"/>
    <col min="4870" max="5109" width="15.125" style="8"/>
    <col min="5110" max="5110" width="6.875" style="8" bestFit="1" customWidth="1"/>
    <col min="5111" max="5111" width="10.375" style="8" bestFit="1" customWidth="1"/>
    <col min="5112" max="5112" width="13.125" style="8" bestFit="1" customWidth="1"/>
    <col min="5113" max="5113" width="14.125" style="8" bestFit="1" customWidth="1"/>
    <col min="5114" max="5114" width="14.875" style="8" bestFit="1" customWidth="1"/>
    <col min="5115" max="5125" width="15.125" style="8" customWidth="1"/>
    <col min="5126" max="5365" width="15.125" style="8"/>
    <col min="5366" max="5366" width="6.875" style="8" bestFit="1" customWidth="1"/>
    <col min="5367" max="5367" width="10.375" style="8" bestFit="1" customWidth="1"/>
    <col min="5368" max="5368" width="13.125" style="8" bestFit="1" customWidth="1"/>
    <col min="5369" max="5369" width="14.125" style="8" bestFit="1" customWidth="1"/>
    <col min="5370" max="5370" width="14.875" style="8" bestFit="1" customWidth="1"/>
    <col min="5371" max="5381" width="15.125" style="8" customWidth="1"/>
    <col min="5382" max="5621" width="15.125" style="8"/>
    <col min="5622" max="5622" width="6.875" style="8" bestFit="1" customWidth="1"/>
    <col min="5623" max="5623" width="10.375" style="8" bestFit="1" customWidth="1"/>
    <col min="5624" max="5624" width="13.125" style="8" bestFit="1" customWidth="1"/>
    <col min="5625" max="5625" width="14.125" style="8" bestFit="1" customWidth="1"/>
    <col min="5626" max="5626" width="14.875" style="8" bestFit="1" customWidth="1"/>
    <col min="5627" max="5637" width="15.125" style="8" customWidth="1"/>
    <col min="5638" max="5877" width="15.125" style="8"/>
    <col min="5878" max="5878" width="6.875" style="8" bestFit="1" customWidth="1"/>
    <col min="5879" max="5879" width="10.375" style="8" bestFit="1" customWidth="1"/>
    <col min="5880" max="5880" width="13.125" style="8" bestFit="1" customWidth="1"/>
    <col min="5881" max="5881" width="14.125" style="8" bestFit="1" customWidth="1"/>
    <col min="5882" max="5882" width="14.875" style="8" bestFit="1" customWidth="1"/>
    <col min="5883" max="5893" width="15.125" style="8" customWidth="1"/>
    <col min="5894" max="6133" width="15.125" style="8"/>
    <col min="6134" max="6134" width="6.875" style="8" bestFit="1" customWidth="1"/>
    <col min="6135" max="6135" width="10.375" style="8" bestFit="1" customWidth="1"/>
    <col min="6136" max="6136" width="13.125" style="8" bestFit="1" customWidth="1"/>
    <col min="6137" max="6137" width="14.125" style="8" bestFit="1" customWidth="1"/>
    <col min="6138" max="6138" width="14.875" style="8" bestFit="1" customWidth="1"/>
    <col min="6139" max="6149" width="15.125" style="8" customWidth="1"/>
    <col min="6150" max="6389" width="15.125" style="8"/>
    <col min="6390" max="6390" width="6.875" style="8" bestFit="1" customWidth="1"/>
    <col min="6391" max="6391" width="10.375" style="8" bestFit="1" customWidth="1"/>
    <col min="6392" max="6392" width="13.125" style="8" bestFit="1" customWidth="1"/>
    <col min="6393" max="6393" width="14.125" style="8" bestFit="1" customWidth="1"/>
    <col min="6394" max="6394" width="14.875" style="8" bestFit="1" customWidth="1"/>
    <col min="6395" max="6405" width="15.125" style="8" customWidth="1"/>
    <col min="6406" max="6645" width="15.125" style="8"/>
    <col min="6646" max="6646" width="6.875" style="8" bestFit="1" customWidth="1"/>
    <col min="6647" max="6647" width="10.375" style="8" bestFit="1" customWidth="1"/>
    <col min="6648" max="6648" width="13.125" style="8" bestFit="1" customWidth="1"/>
    <col min="6649" max="6649" width="14.125" style="8" bestFit="1" customWidth="1"/>
    <col min="6650" max="6650" width="14.875" style="8" bestFit="1" customWidth="1"/>
    <col min="6651" max="6661" width="15.125" style="8" customWidth="1"/>
    <col min="6662" max="6901" width="15.125" style="8"/>
    <col min="6902" max="6902" width="6.875" style="8" bestFit="1" customWidth="1"/>
    <col min="6903" max="6903" width="10.375" style="8" bestFit="1" customWidth="1"/>
    <col min="6904" max="6904" width="13.125" style="8" bestFit="1" customWidth="1"/>
    <col min="6905" max="6905" width="14.125" style="8" bestFit="1" customWidth="1"/>
    <col min="6906" max="6906" width="14.875" style="8" bestFit="1" customWidth="1"/>
    <col min="6907" max="6917" width="15.125" style="8" customWidth="1"/>
    <col min="6918" max="7157" width="15.125" style="8"/>
    <col min="7158" max="7158" width="6.875" style="8" bestFit="1" customWidth="1"/>
    <col min="7159" max="7159" width="10.375" style="8" bestFit="1" customWidth="1"/>
    <col min="7160" max="7160" width="13.125" style="8" bestFit="1" customWidth="1"/>
    <col min="7161" max="7161" width="14.125" style="8" bestFit="1" customWidth="1"/>
    <col min="7162" max="7162" width="14.875" style="8" bestFit="1" customWidth="1"/>
    <col min="7163" max="7173" width="15.125" style="8" customWidth="1"/>
    <col min="7174" max="7413" width="15.125" style="8"/>
    <col min="7414" max="7414" width="6.875" style="8" bestFit="1" customWidth="1"/>
    <col min="7415" max="7415" width="10.375" style="8" bestFit="1" customWidth="1"/>
    <col min="7416" max="7416" width="13.125" style="8" bestFit="1" customWidth="1"/>
    <col min="7417" max="7417" width="14.125" style="8" bestFit="1" customWidth="1"/>
    <col min="7418" max="7418" width="14.875" style="8" bestFit="1" customWidth="1"/>
    <col min="7419" max="7429" width="15.125" style="8" customWidth="1"/>
    <col min="7430" max="7669" width="15.125" style="8"/>
    <col min="7670" max="7670" width="6.875" style="8" bestFit="1" customWidth="1"/>
    <col min="7671" max="7671" width="10.375" style="8" bestFit="1" customWidth="1"/>
    <col min="7672" max="7672" width="13.125" style="8" bestFit="1" customWidth="1"/>
    <col min="7673" max="7673" width="14.125" style="8" bestFit="1" customWidth="1"/>
    <col min="7674" max="7674" width="14.875" style="8" bestFit="1" customWidth="1"/>
    <col min="7675" max="7685" width="15.125" style="8" customWidth="1"/>
    <col min="7686" max="7925" width="15.125" style="8"/>
    <col min="7926" max="7926" width="6.875" style="8" bestFit="1" customWidth="1"/>
    <col min="7927" max="7927" width="10.375" style="8" bestFit="1" customWidth="1"/>
    <col min="7928" max="7928" width="13.125" style="8" bestFit="1" customWidth="1"/>
    <col min="7929" max="7929" width="14.125" style="8" bestFit="1" customWidth="1"/>
    <col min="7930" max="7930" width="14.875" style="8" bestFit="1" customWidth="1"/>
    <col min="7931" max="7941" width="15.125" style="8" customWidth="1"/>
    <col min="7942" max="8181" width="15.125" style="8"/>
    <col min="8182" max="8182" width="6.875" style="8" bestFit="1" customWidth="1"/>
    <col min="8183" max="8183" width="10.375" style="8" bestFit="1" customWidth="1"/>
    <col min="8184" max="8184" width="13.125" style="8" bestFit="1" customWidth="1"/>
    <col min="8185" max="8185" width="14.125" style="8" bestFit="1" customWidth="1"/>
    <col min="8186" max="8186" width="14.875" style="8" bestFit="1" customWidth="1"/>
    <col min="8187" max="8197" width="15.125" style="8" customWidth="1"/>
    <col min="8198" max="8437" width="15.125" style="8"/>
    <col min="8438" max="8438" width="6.875" style="8" bestFit="1" customWidth="1"/>
    <col min="8439" max="8439" width="10.375" style="8" bestFit="1" customWidth="1"/>
    <col min="8440" max="8440" width="13.125" style="8" bestFit="1" customWidth="1"/>
    <col min="8441" max="8441" width="14.125" style="8" bestFit="1" customWidth="1"/>
    <col min="8442" max="8442" width="14.875" style="8" bestFit="1" customWidth="1"/>
    <col min="8443" max="8453" width="15.125" style="8" customWidth="1"/>
    <col min="8454" max="8693" width="15.125" style="8"/>
    <col min="8694" max="8694" width="6.875" style="8" bestFit="1" customWidth="1"/>
    <col min="8695" max="8695" width="10.375" style="8" bestFit="1" customWidth="1"/>
    <col min="8696" max="8696" width="13.125" style="8" bestFit="1" customWidth="1"/>
    <col min="8697" max="8697" width="14.125" style="8" bestFit="1" customWidth="1"/>
    <col min="8698" max="8698" width="14.875" style="8" bestFit="1" customWidth="1"/>
    <col min="8699" max="8709" width="15.125" style="8" customWidth="1"/>
    <col min="8710" max="8949" width="15.125" style="8"/>
    <col min="8950" max="8950" width="6.875" style="8" bestFit="1" customWidth="1"/>
    <col min="8951" max="8951" width="10.375" style="8" bestFit="1" customWidth="1"/>
    <col min="8952" max="8952" width="13.125" style="8" bestFit="1" customWidth="1"/>
    <col min="8953" max="8953" width="14.125" style="8" bestFit="1" customWidth="1"/>
    <col min="8954" max="8954" width="14.875" style="8" bestFit="1" customWidth="1"/>
    <col min="8955" max="8965" width="15.125" style="8" customWidth="1"/>
    <col min="8966" max="9205" width="15.125" style="8"/>
    <col min="9206" max="9206" width="6.875" style="8" bestFit="1" customWidth="1"/>
    <col min="9207" max="9207" width="10.375" style="8" bestFit="1" customWidth="1"/>
    <col min="9208" max="9208" width="13.125" style="8" bestFit="1" customWidth="1"/>
    <col min="9209" max="9209" width="14.125" style="8" bestFit="1" customWidth="1"/>
    <col min="9210" max="9210" width="14.875" style="8" bestFit="1" customWidth="1"/>
    <col min="9211" max="9221" width="15.125" style="8" customWidth="1"/>
    <col min="9222" max="9461" width="15.125" style="8"/>
    <col min="9462" max="9462" width="6.875" style="8" bestFit="1" customWidth="1"/>
    <col min="9463" max="9463" width="10.375" style="8" bestFit="1" customWidth="1"/>
    <col min="9464" max="9464" width="13.125" style="8" bestFit="1" customWidth="1"/>
    <col min="9465" max="9465" width="14.125" style="8" bestFit="1" customWidth="1"/>
    <col min="9466" max="9466" width="14.875" style="8" bestFit="1" customWidth="1"/>
    <col min="9467" max="9477" width="15.125" style="8" customWidth="1"/>
    <col min="9478" max="9717" width="15.125" style="8"/>
    <col min="9718" max="9718" width="6.875" style="8" bestFit="1" customWidth="1"/>
    <col min="9719" max="9719" width="10.375" style="8" bestFit="1" customWidth="1"/>
    <col min="9720" max="9720" width="13.125" style="8" bestFit="1" customWidth="1"/>
    <col min="9721" max="9721" width="14.125" style="8" bestFit="1" customWidth="1"/>
    <col min="9722" max="9722" width="14.875" style="8" bestFit="1" customWidth="1"/>
    <col min="9723" max="9733" width="15.125" style="8" customWidth="1"/>
    <col min="9734" max="9973" width="15.125" style="8"/>
    <col min="9974" max="9974" width="6.875" style="8" bestFit="1" customWidth="1"/>
    <col min="9975" max="9975" width="10.375" style="8" bestFit="1" customWidth="1"/>
    <col min="9976" max="9976" width="13.125" style="8" bestFit="1" customWidth="1"/>
    <col min="9977" max="9977" width="14.125" style="8" bestFit="1" customWidth="1"/>
    <col min="9978" max="9978" width="14.875" style="8" bestFit="1" customWidth="1"/>
    <col min="9979" max="9989" width="15.125" style="8" customWidth="1"/>
    <col min="9990" max="10229" width="15.125" style="8"/>
    <col min="10230" max="10230" width="6.875" style="8" bestFit="1" customWidth="1"/>
    <col min="10231" max="10231" width="10.375" style="8" bestFit="1" customWidth="1"/>
    <col min="10232" max="10232" width="13.125" style="8" bestFit="1" customWidth="1"/>
    <col min="10233" max="10233" width="14.125" style="8" bestFit="1" customWidth="1"/>
    <col min="10234" max="10234" width="14.875" style="8" bestFit="1" customWidth="1"/>
    <col min="10235" max="10245" width="15.125" style="8" customWidth="1"/>
    <col min="10246" max="10485" width="15.125" style="8"/>
    <col min="10486" max="10486" width="6.875" style="8" bestFit="1" customWidth="1"/>
    <col min="10487" max="10487" width="10.375" style="8" bestFit="1" customWidth="1"/>
    <col min="10488" max="10488" width="13.125" style="8" bestFit="1" customWidth="1"/>
    <col min="10489" max="10489" width="14.125" style="8" bestFit="1" customWidth="1"/>
    <col min="10490" max="10490" width="14.875" style="8" bestFit="1" customWidth="1"/>
    <col min="10491" max="10501" width="15.125" style="8" customWidth="1"/>
    <col min="10502" max="10741" width="15.125" style="8"/>
    <col min="10742" max="10742" width="6.875" style="8" bestFit="1" customWidth="1"/>
    <col min="10743" max="10743" width="10.375" style="8" bestFit="1" customWidth="1"/>
    <col min="10744" max="10744" width="13.125" style="8" bestFit="1" customWidth="1"/>
    <col min="10745" max="10745" width="14.125" style="8" bestFit="1" customWidth="1"/>
    <col min="10746" max="10746" width="14.875" style="8" bestFit="1" customWidth="1"/>
    <col min="10747" max="10757" width="15.125" style="8" customWidth="1"/>
    <col min="10758" max="10997" width="15.125" style="8"/>
    <col min="10998" max="10998" width="6.875" style="8" bestFit="1" customWidth="1"/>
    <col min="10999" max="10999" width="10.375" style="8" bestFit="1" customWidth="1"/>
    <col min="11000" max="11000" width="13.125" style="8" bestFit="1" customWidth="1"/>
    <col min="11001" max="11001" width="14.125" style="8" bestFit="1" customWidth="1"/>
    <col min="11002" max="11002" width="14.875" style="8" bestFit="1" customWidth="1"/>
    <col min="11003" max="11013" width="15.125" style="8" customWidth="1"/>
    <col min="11014" max="11253" width="15.125" style="8"/>
    <col min="11254" max="11254" width="6.875" style="8" bestFit="1" customWidth="1"/>
    <col min="11255" max="11255" width="10.375" style="8" bestFit="1" customWidth="1"/>
    <col min="11256" max="11256" width="13.125" style="8" bestFit="1" customWidth="1"/>
    <col min="11257" max="11257" width="14.125" style="8" bestFit="1" customWidth="1"/>
    <col min="11258" max="11258" width="14.875" style="8" bestFit="1" customWidth="1"/>
    <col min="11259" max="11269" width="15.125" style="8" customWidth="1"/>
    <col min="11270" max="11509" width="15.125" style="8"/>
    <col min="11510" max="11510" width="6.875" style="8" bestFit="1" customWidth="1"/>
    <col min="11511" max="11511" width="10.375" style="8" bestFit="1" customWidth="1"/>
    <col min="11512" max="11512" width="13.125" style="8" bestFit="1" customWidth="1"/>
    <col min="11513" max="11513" width="14.125" style="8" bestFit="1" customWidth="1"/>
    <col min="11514" max="11514" width="14.875" style="8" bestFit="1" customWidth="1"/>
    <col min="11515" max="11525" width="15.125" style="8" customWidth="1"/>
    <col min="11526" max="11765" width="15.125" style="8"/>
    <col min="11766" max="11766" width="6.875" style="8" bestFit="1" customWidth="1"/>
    <col min="11767" max="11767" width="10.375" style="8" bestFit="1" customWidth="1"/>
    <col min="11768" max="11768" width="13.125" style="8" bestFit="1" customWidth="1"/>
    <col min="11769" max="11769" width="14.125" style="8" bestFit="1" customWidth="1"/>
    <col min="11770" max="11770" width="14.875" style="8" bestFit="1" customWidth="1"/>
    <col min="11771" max="11781" width="15.125" style="8" customWidth="1"/>
    <col min="11782" max="12021" width="15.125" style="8"/>
    <col min="12022" max="12022" width="6.875" style="8" bestFit="1" customWidth="1"/>
    <col min="12023" max="12023" width="10.375" style="8" bestFit="1" customWidth="1"/>
    <col min="12024" max="12024" width="13.125" style="8" bestFit="1" customWidth="1"/>
    <col min="12025" max="12025" width="14.125" style="8" bestFit="1" customWidth="1"/>
    <col min="12026" max="12026" width="14.875" style="8" bestFit="1" customWidth="1"/>
    <col min="12027" max="12037" width="15.125" style="8" customWidth="1"/>
    <col min="12038" max="12277" width="15.125" style="8"/>
    <col min="12278" max="12278" width="6.875" style="8" bestFit="1" customWidth="1"/>
    <col min="12279" max="12279" width="10.375" style="8" bestFit="1" customWidth="1"/>
    <col min="12280" max="12280" width="13.125" style="8" bestFit="1" customWidth="1"/>
    <col min="12281" max="12281" width="14.125" style="8" bestFit="1" customWidth="1"/>
    <col min="12282" max="12282" width="14.875" style="8" bestFit="1" customWidth="1"/>
    <col min="12283" max="12293" width="15.125" style="8" customWidth="1"/>
    <col min="12294" max="12533" width="15.125" style="8"/>
    <col min="12534" max="12534" width="6.875" style="8" bestFit="1" customWidth="1"/>
    <col min="12535" max="12535" width="10.375" style="8" bestFit="1" customWidth="1"/>
    <col min="12536" max="12536" width="13.125" style="8" bestFit="1" customWidth="1"/>
    <col min="12537" max="12537" width="14.125" style="8" bestFit="1" customWidth="1"/>
    <col min="12538" max="12538" width="14.875" style="8" bestFit="1" customWidth="1"/>
    <col min="12539" max="12549" width="15.125" style="8" customWidth="1"/>
    <col min="12550" max="12789" width="15.125" style="8"/>
    <col min="12790" max="12790" width="6.875" style="8" bestFit="1" customWidth="1"/>
    <col min="12791" max="12791" width="10.375" style="8" bestFit="1" customWidth="1"/>
    <col min="12792" max="12792" width="13.125" style="8" bestFit="1" customWidth="1"/>
    <col min="12793" max="12793" width="14.125" style="8" bestFit="1" customWidth="1"/>
    <col min="12794" max="12794" width="14.875" style="8" bestFit="1" customWidth="1"/>
    <col min="12795" max="12805" width="15.125" style="8" customWidth="1"/>
    <col min="12806" max="13045" width="15.125" style="8"/>
    <col min="13046" max="13046" width="6.875" style="8" bestFit="1" customWidth="1"/>
    <col min="13047" max="13047" width="10.375" style="8" bestFit="1" customWidth="1"/>
    <col min="13048" max="13048" width="13.125" style="8" bestFit="1" customWidth="1"/>
    <col min="13049" max="13049" width="14.125" style="8" bestFit="1" customWidth="1"/>
    <col min="13050" max="13050" width="14.875" style="8" bestFit="1" customWidth="1"/>
    <col min="13051" max="13061" width="15.125" style="8" customWidth="1"/>
    <col min="13062" max="13301" width="15.125" style="8"/>
    <col min="13302" max="13302" width="6.875" style="8" bestFit="1" customWidth="1"/>
    <col min="13303" max="13303" width="10.375" style="8" bestFit="1" customWidth="1"/>
    <col min="13304" max="13304" width="13.125" style="8" bestFit="1" customWidth="1"/>
    <col min="13305" max="13305" width="14.125" style="8" bestFit="1" customWidth="1"/>
    <col min="13306" max="13306" width="14.875" style="8" bestFit="1" customWidth="1"/>
    <col min="13307" max="13317" width="15.125" style="8" customWidth="1"/>
    <col min="13318" max="13557" width="15.125" style="8"/>
    <col min="13558" max="13558" width="6.875" style="8" bestFit="1" customWidth="1"/>
    <col min="13559" max="13559" width="10.375" style="8" bestFit="1" customWidth="1"/>
    <col min="13560" max="13560" width="13.125" style="8" bestFit="1" customWidth="1"/>
    <col min="13561" max="13561" width="14.125" style="8" bestFit="1" customWidth="1"/>
    <col min="13562" max="13562" width="14.875" style="8" bestFit="1" customWidth="1"/>
    <col min="13563" max="13573" width="15.125" style="8" customWidth="1"/>
    <col min="13574" max="13813" width="15.125" style="8"/>
    <col min="13814" max="13814" width="6.875" style="8" bestFit="1" customWidth="1"/>
    <col min="13815" max="13815" width="10.375" style="8" bestFit="1" customWidth="1"/>
    <col min="13816" max="13816" width="13.125" style="8" bestFit="1" customWidth="1"/>
    <col min="13817" max="13817" width="14.125" style="8" bestFit="1" customWidth="1"/>
    <col min="13818" max="13818" width="14.875" style="8" bestFit="1" customWidth="1"/>
    <col min="13819" max="13829" width="15.125" style="8" customWidth="1"/>
    <col min="13830" max="14069" width="15.125" style="8"/>
    <col min="14070" max="14070" width="6.875" style="8" bestFit="1" customWidth="1"/>
    <col min="14071" max="14071" width="10.375" style="8" bestFit="1" customWidth="1"/>
    <col min="14072" max="14072" width="13.125" style="8" bestFit="1" customWidth="1"/>
    <col min="14073" max="14073" width="14.125" style="8" bestFit="1" customWidth="1"/>
    <col min="14074" max="14074" width="14.875" style="8" bestFit="1" customWidth="1"/>
    <col min="14075" max="14085" width="15.125" style="8" customWidth="1"/>
    <col min="14086" max="14325" width="15.125" style="8"/>
    <col min="14326" max="14326" width="6.875" style="8" bestFit="1" customWidth="1"/>
    <col min="14327" max="14327" width="10.375" style="8" bestFit="1" customWidth="1"/>
    <col min="14328" max="14328" width="13.125" style="8" bestFit="1" customWidth="1"/>
    <col min="14329" max="14329" width="14.125" style="8" bestFit="1" customWidth="1"/>
    <col min="14330" max="14330" width="14.875" style="8" bestFit="1" customWidth="1"/>
    <col min="14331" max="14341" width="15.125" style="8" customWidth="1"/>
    <col min="14342" max="14581" width="15.125" style="8"/>
    <col min="14582" max="14582" width="6.875" style="8" bestFit="1" customWidth="1"/>
    <col min="14583" max="14583" width="10.375" style="8" bestFit="1" customWidth="1"/>
    <col min="14584" max="14584" width="13.125" style="8" bestFit="1" customWidth="1"/>
    <col min="14585" max="14585" width="14.125" style="8" bestFit="1" customWidth="1"/>
    <col min="14586" max="14586" width="14.875" style="8" bestFit="1" customWidth="1"/>
    <col min="14587" max="14597" width="15.125" style="8" customWidth="1"/>
    <col min="14598" max="14837" width="15.125" style="8"/>
    <col min="14838" max="14838" width="6.875" style="8" bestFit="1" customWidth="1"/>
    <col min="14839" max="14839" width="10.375" style="8" bestFit="1" customWidth="1"/>
    <col min="14840" max="14840" width="13.125" style="8" bestFit="1" customWidth="1"/>
    <col min="14841" max="14841" width="14.125" style="8" bestFit="1" customWidth="1"/>
    <col min="14842" max="14842" width="14.875" style="8" bestFit="1" customWidth="1"/>
    <col min="14843" max="14853" width="15.125" style="8" customWidth="1"/>
    <col min="14854" max="15093" width="15.125" style="8"/>
    <col min="15094" max="15094" width="6.875" style="8" bestFit="1" customWidth="1"/>
    <col min="15095" max="15095" width="10.375" style="8" bestFit="1" customWidth="1"/>
    <col min="15096" max="15096" width="13.125" style="8" bestFit="1" customWidth="1"/>
    <col min="15097" max="15097" width="14.125" style="8" bestFit="1" customWidth="1"/>
    <col min="15098" max="15098" width="14.875" style="8" bestFit="1" customWidth="1"/>
    <col min="15099" max="15109" width="15.125" style="8" customWidth="1"/>
    <col min="15110" max="15349" width="15.125" style="8"/>
    <col min="15350" max="15350" width="6.875" style="8" bestFit="1" customWidth="1"/>
    <col min="15351" max="15351" width="10.375" style="8" bestFit="1" customWidth="1"/>
    <col min="15352" max="15352" width="13.125" style="8" bestFit="1" customWidth="1"/>
    <col min="15353" max="15353" width="14.125" style="8" bestFit="1" customWidth="1"/>
    <col min="15354" max="15354" width="14.875" style="8" bestFit="1" customWidth="1"/>
    <col min="15355" max="15365" width="15.125" style="8" customWidth="1"/>
    <col min="15366" max="15605" width="15.125" style="8"/>
    <col min="15606" max="15606" width="6.875" style="8" bestFit="1" customWidth="1"/>
    <col min="15607" max="15607" width="10.375" style="8" bestFit="1" customWidth="1"/>
    <col min="15608" max="15608" width="13.125" style="8" bestFit="1" customWidth="1"/>
    <col min="15609" max="15609" width="14.125" style="8" bestFit="1" customWidth="1"/>
    <col min="15610" max="15610" width="14.875" style="8" bestFit="1" customWidth="1"/>
    <col min="15611" max="15621" width="15.125" style="8" customWidth="1"/>
    <col min="15622" max="15861" width="15.125" style="8"/>
    <col min="15862" max="15862" width="6.875" style="8" bestFit="1" customWidth="1"/>
    <col min="15863" max="15863" width="10.375" style="8" bestFit="1" customWidth="1"/>
    <col min="15864" max="15864" width="13.125" style="8" bestFit="1" customWidth="1"/>
    <col min="15865" max="15865" width="14.125" style="8" bestFit="1" customWidth="1"/>
    <col min="15866" max="15866" width="14.875" style="8" bestFit="1" customWidth="1"/>
    <col min="15867" max="15877" width="15.125" style="8" customWidth="1"/>
    <col min="15878" max="16117" width="15.125" style="8"/>
    <col min="16118" max="16118" width="6.875" style="8" bestFit="1" customWidth="1"/>
    <col min="16119" max="16119" width="10.375" style="8" bestFit="1" customWidth="1"/>
    <col min="16120" max="16120" width="13.125" style="8" bestFit="1" customWidth="1"/>
    <col min="16121" max="16121" width="14.125" style="8" bestFit="1" customWidth="1"/>
    <col min="16122" max="16122" width="14.875" style="8" bestFit="1" customWidth="1"/>
    <col min="16123" max="16133" width="15.125" style="8" customWidth="1"/>
    <col min="16134" max="16384" width="15.125" style="8"/>
  </cols>
  <sheetData>
    <row r="1" spans="1:17" s="38" customFormat="1" ht="36">
      <c r="A1" s="34" t="s">
        <v>182</v>
      </c>
      <c r="B1" s="40" t="s">
        <v>183</v>
      </c>
      <c r="C1" s="34" t="s">
        <v>184</v>
      </c>
      <c r="D1" s="34" t="s">
        <v>185</v>
      </c>
      <c r="E1" s="37" t="s">
        <v>52</v>
      </c>
      <c r="F1" s="37" t="s">
        <v>186</v>
      </c>
      <c r="G1" s="35" t="s">
        <v>187</v>
      </c>
      <c r="H1" s="36" t="s">
        <v>188</v>
      </c>
      <c r="I1" s="35" t="s">
        <v>54</v>
      </c>
      <c r="J1" s="37" t="s">
        <v>189</v>
      </c>
      <c r="K1" s="34" t="s">
        <v>190</v>
      </c>
      <c r="L1" s="41" t="s">
        <v>191</v>
      </c>
      <c r="M1" s="41" t="s">
        <v>192</v>
      </c>
      <c r="N1" s="34" t="s">
        <v>193</v>
      </c>
      <c r="O1" s="41" t="s">
        <v>194</v>
      </c>
      <c r="P1" s="34" t="s">
        <v>195</v>
      </c>
      <c r="Q1" s="34" t="s">
        <v>309</v>
      </c>
    </row>
    <row r="2" spans="1:17" s="12" customFormat="1" ht="48">
      <c r="A2" s="11" t="s">
        <v>196</v>
      </c>
      <c r="B2" s="2" t="s">
        <v>23</v>
      </c>
      <c r="C2" s="30" t="s">
        <v>197</v>
      </c>
      <c r="D2" s="1" t="s">
        <v>198</v>
      </c>
      <c r="E2" s="6">
        <v>3.3</v>
      </c>
      <c r="F2" s="51">
        <v>10</v>
      </c>
      <c r="G2" s="28">
        <f>E2*F2</f>
        <v>33</v>
      </c>
      <c r="H2" s="17">
        <v>120</v>
      </c>
      <c r="I2" s="27">
        <f t="shared" ref="I2:I33" si="0">G2+H2</f>
        <v>153</v>
      </c>
      <c r="J2" s="6">
        <v>1</v>
      </c>
      <c r="K2" s="5" t="s">
        <v>199</v>
      </c>
      <c r="L2" s="42" t="s">
        <v>218</v>
      </c>
      <c r="M2" s="42" t="s">
        <v>200</v>
      </c>
      <c r="N2" s="7" t="s">
        <v>219</v>
      </c>
      <c r="O2" s="42" t="s">
        <v>201</v>
      </c>
      <c r="P2" s="7" t="s">
        <v>225</v>
      </c>
      <c r="Q2" s="7"/>
    </row>
    <row r="3" spans="1:17" s="12" customFormat="1" ht="48">
      <c r="A3" s="11" t="s">
        <v>196</v>
      </c>
      <c r="B3" s="2" t="s">
        <v>53</v>
      </c>
      <c r="C3" s="2" t="s">
        <v>59</v>
      </c>
      <c r="D3" s="2" t="s">
        <v>202</v>
      </c>
      <c r="E3" s="51">
        <v>3.23</v>
      </c>
      <c r="F3" s="51">
        <v>15</v>
      </c>
      <c r="G3" s="2">
        <v>48.45</v>
      </c>
      <c r="H3" s="4">
        <v>40</v>
      </c>
      <c r="I3" s="27">
        <f t="shared" si="0"/>
        <v>88.45</v>
      </c>
      <c r="J3" s="6">
        <v>2</v>
      </c>
      <c r="K3" s="5" t="s">
        <v>199</v>
      </c>
      <c r="L3" s="42" t="s">
        <v>222</v>
      </c>
      <c r="M3" s="42" t="s">
        <v>223</v>
      </c>
      <c r="N3" s="7" t="s">
        <v>224</v>
      </c>
      <c r="O3" s="42" t="s">
        <v>226</v>
      </c>
      <c r="P3" s="7" t="s">
        <v>227</v>
      </c>
      <c r="Q3" s="7"/>
    </row>
    <row r="4" spans="1:17" ht="108">
      <c r="A4" s="11" t="s">
        <v>196</v>
      </c>
      <c r="B4" s="2" t="s">
        <v>215</v>
      </c>
      <c r="C4" s="2" t="s">
        <v>207</v>
      </c>
      <c r="D4" s="2" t="s">
        <v>198</v>
      </c>
      <c r="E4" s="51">
        <v>3.3</v>
      </c>
      <c r="F4" s="51">
        <v>10</v>
      </c>
      <c r="G4" s="2">
        <f>E4*F4</f>
        <v>33</v>
      </c>
      <c r="H4" s="4">
        <v>48</v>
      </c>
      <c r="I4" s="27">
        <f t="shared" si="0"/>
        <v>81</v>
      </c>
      <c r="J4" s="6">
        <v>3</v>
      </c>
      <c r="K4" s="5" t="s">
        <v>199</v>
      </c>
      <c r="L4" s="42" t="s">
        <v>208</v>
      </c>
      <c r="M4" s="42" t="s">
        <v>220</v>
      </c>
      <c r="N4" s="7" t="s">
        <v>209</v>
      </c>
      <c r="O4" s="42" t="s">
        <v>221</v>
      </c>
      <c r="P4" s="7" t="s">
        <v>228</v>
      </c>
      <c r="Q4" s="7"/>
    </row>
    <row r="5" spans="1:17" ht="24">
      <c r="A5" s="11" t="s">
        <v>196</v>
      </c>
      <c r="B5" s="2" t="s">
        <v>216</v>
      </c>
      <c r="C5" s="2" t="s">
        <v>60</v>
      </c>
      <c r="D5" s="2" t="s">
        <v>70</v>
      </c>
      <c r="E5" s="51">
        <v>3.5968</v>
      </c>
      <c r="F5" s="51">
        <v>15</v>
      </c>
      <c r="G5" s="2">
        <v>53.951999999999998</v>
      </c>
      <c r="H5" s="4">
        <v>20</v>
      </c>
      <c r="I5" s="27">
        <f t="shared" si="0"/>
        <v>73.951999999999998</v>
      </c>
      <c r="J5" s="6">
        <v>4</v>
      </c>
      <c r="K5" s="5" t="s">
        <v>71</v>
      </c>
      <c r="L5" s="44" t="s">
        <v>91</v>
      </c>
      <c r="M5" s="44" t="s">
        <v>92</v>
      </c>
      <c r="N5" s="39" t="s">
        <v>93</v>
      </c>
      <c r="O5" s="44" t="s">
        <v>94</v>
      </c>
      <c r="P5" s="7" t="s">
        <v>229</v>
      </c>
      <c r="Q5" s="7"/>
    </row>
    <row r="6" spans="1:17" ht="24">
      <c r="A6" s="11" t="s">
        <v>72</v>
      </c>
      <c r="B6" s="2" t="s">
        <v>217</v>
      </c>
      <c r="C6" s="2" t="s">
        <v>62</v>
      </c>
      <c r="D6" s="2" t="s">
        <v>70</v>
      </c>
      <c r="E6" s="51">
        <v>3.71</v>
      </c>
      <c r="F6" s="51">
        <v>15</v>
      </c>
      <c r="G6" s="2">
        <v>55.65</v>
      </c>
      <c r="H6" s="4">
        <v>15</v>
      </c>
      <c r="I6" s="27">
        <f t="shared" si="0"/>
        <v>70.650000000000006</v>
      </c>
      <c r="J6" s="6">
        <v>5</v>
      </c>
      <c r="K6" s="5" t="s">
        <v>71</v>
      </c>
      <c r="L6" s="44" t="s">
        <v>97</v>
      </c>
      <c r="M6" s="44" t="s">
        <v>98</v>
      </c>
      <c r="N6" s="39" t="s">
        <v>99</v>
      </c>
      <c r="O6" s="44" t="s">
        <v>100</v>
      </c>
      <c r="P6" s="11" t="s">
        <v>230</v>
      </c>
      <c r="Q6" s="7"/>
    </row>
    <row r="7" spans="1:17" ht="48">
      <c r="A7" s="11" t="s">
        <v>72</v>
      </c>
      <c r="B7" s="2" t="s">
        <v>22</v>
      </c>
      <c r="C7" s="2" t="s">
        <v>73</v>
      </c>
      <c r="D7" s="2" t="s">
        <v>74</v>
      </c>
      <c r="E7" s="51">
        <v>3</v>
      </c>
      <c r="F7" s="51">
        <v>10</v>
      </c>
      <c r="G7" s="2">
        <f>E7*F7</f>
        <v>30</v>
      </c>
      <c r="H7" s="4">
        <v>40</v>
      </c>
      <c r="I7" s="27">
        <f t="shared" si="0"/>
        <v>70</v>
      </c>
      <c r="J7" s="6">
        <v>6</v>
      </c>
      <c r="K7" s="5" t="s">
        <v>71</v>
      </c>
      <c r="L7" s="42" t="s">
        <v>75</v>
      </c>
      <c r="M7" s="42" t="s">
        <v>76</v>
      </c>
      <c r="N7" s="7" t="s">
        <v>95</v>
      </c>
      <c r="O7" s="42" t="s">
        <v>96</v>
      </c>
      <c r="P7" s="7" t="s">
        <v>231</v>
      </c>
      <c r="Q7" s="7"/>
    </row>
    <row r="8" spans="1:17" ht="24">
      <c r="A8" s="11" t="s">
        <v>196</v>
      </c>
      <c r="B8" s="2" t="s">
        <v>203</v>
      </c>
      <c r="C8" s="2" t="s">
        <v>64</v>
      </c>
      <c r="D8" s="2" t="s">
        <v>202</v>
      </c>
      <c r="E8" s="51">
        <v>3.2</v>
      </c>
      <c r="F8" s="51">
        <v>15</v>
      </c>
      <c r="G8" s="2">
        <f>E8*F8</f>
        <v>48</v>
      </c>
      <c r="H8" s="33">
        <v>20</v>
      </c>
      <c r="I8" s="27">
        <f t="shared" si="0"/>
        <v>68</v>
      </c>
      <c r="J8" s="6">
        <v>7</v>
      </c>
      <c r="K8" s="5" t="s">
        <v>199</v>
      </c>
      <c r="L8" s="43" t="s">
        <v>204</v>
      </c>
      <c r="M8" s="43" t="s">
        <v>205</v>
      </c>
      <c r="N8" s="31" t="s">
        <v>206</v>
      </c>
      <c r="O8" s="43" t="s">
        <v>63</v>
      </c>
      <c r="P8" s="31" t="s">
        <v>229</v>
      </c>
      <c r="Q8" s="7"/>
    </row>
    <row r="9" spans="1:17" ht="24">
      <c r="A9" s="11" t="s">
        <v>72</v>
      </c>
      <c r="B9" s="2">
        <v>12210680095</v>
      </c>
      <c r="C9" s="2" t="s">
        <v>61</v>
      </c>
      <c r="D9" s="2" t="s">
        <v>70</v>
      </c>
      <c r="E9" s="51">
        <v>3.52</v>
      </c>
      <c r="F9" s="51">
        <v>15</v>
      </c>
      <c r="G9" s="2">
        <v>52.8</v>
      </c>
      <c r="H9" s="4">
        <v>15</v>
      </c>
      <c r="I9" s="27">
        <f t="shared" si="0"/>
        <v>67.8</v>
      </c>
      <c r="J9" s="6">
        <v>8</v>
      </c>
      <c r="K9" s="5" t="s">
        <v>71</v>
      </c>
      <c r="L9" s="44" t="s">
        <v>97</v>
      </c>
      <c r="M9" s="44" t="s">
        <v>98</v>
      </c>
      <c r="N9" s="39" t="s">
        <v>99</v>
      </c>
      <c r="O9" s="44" t="s">
        <v>100</v>
      </c>
      <c r="P9" s="7" t="s">
        <v>232</v>
      </c>
      <c r="Q9" s="7"/>
    </row>
    <row r="10" spans="1:17" ht="24">
      <c r="A10" s="11" t="s">
        <v>72</v>
      </c>
      <c r="B10" s="2">
        <v>12210680093</v>
      </c>
      <c r="C10" s="2" t="s">
        <v>101</v>
      </c>
      <c r="D10" s="2" t="s">
        <v>70</v>
      </c>
      <c r="E10" s="51">
        <v>3.1375000000000002</v>
      </c>
      <c r="F10" s="51">
        <v>15</v>
      </c>
      <c r="G10" s="2">
        <v>47.0625</v>
      </c>
      <c r="H10" s="4">
        <v>20</v>
      </c>
      <c r="I10" s="27">
        <f t="shared" si="0"/>
        <v>67.0625</v>
      </c>
      <c r="J10" s="6">
        <v>9</v>
      </c>
      <c r="K10" s="5" t="s">
        <v>71</v>
      </c>
      <c r="L10" s="44" t="s">
        <v>97</v>
      </c>
      <c r="M10" s="44" t="s">
        <v>98</v>
      </c>
      <c r="N10" s="39" t="s">
        <v>99</v>
      </c>
      <c r="O10" s="44" t="s">
        <v>100</v>
      </c>
      <c r="P10" s="7" t="s">
        <v>230</v>
      </c>
      <c r="Q10" s="7"/>
    </row>
    <row r="11" spans="1:17" ht="84">
      <c r="A11" s="11" t="s">
        <v>80</v>
      </c>
      <c r="B11" s="2" t="s">
        <v>44</v>
      </c>
      <c r="C11" s="2" t="s">
        <v>123</v>
      </c>
      <c r="D11" s="2" t="s">
        <v>83</v>
      </c>
      <c r="E11" s="51">
        <v>3.7199999999999998</v>
      </c>
      <c r="F11" s="51">
        <v>15</v>
      </c>
      <c r="G11" s="2">
        <f t="shared" ref="G11:G54" si="1">E11*F11</f>
        <v>55.8</v>
      </c>
      <c r="H11" s="51">
        <v>5</v>
      </c>
      <c r="I11" s="27">
        <f t="shared" si="0"/>
        <v>60.8</v>
      </c>
      <c r="J11" s="6">
        <v>10</v>
      </c>
      <c r="K11" s="5" t="s">
        <v>306</v>
      </c>
      <c r="L11" s="42" t="s">
        <v>312</v>
      </c>
      <c r="M11" s="44" t="s">
        <v>239</v>
      </c>
      <c r="N11" s="44" t="s">
        <v>240</v>
      </c>
      <c r="O11" s="44" t="s">
        <v>134</v>
      </c>
      <c r="P11" s="31" t="s">
        <v>237</v>
      </c>
      <c r="Q11" s="7" t="s">
        <v>308</v>
      </c>
    </row>
    <row r="12" spans="1:17">
      <c r="A12" s="11" t="s">
        <v>78</v>
      </c>
      <c r="B12" s="2" t="s">
        <v>38</v>
      </c>
      <c r="C12" s="2" t="s">
        <v>104</v>
      </c>
      <c r="D12" s="2" t="s">
        <v>105</v>
      </c>
      <c r="E12" s="51">
        <v>3.9099999999999997</v>
      </c>
      <c r="F12" s="51">
        <v>15</v>
      </c>
      <c r="G12" s="2">
        <f t="shared" si="1"/>
        <v>58.65</v>
      </c>
      <c r="H12" s="4"/>
      <c r="I12" s="27">
        <f t="shared" si="0"/>
        <v>58.65</v>
      </c>
      <c r="J12" s="6">
        <v>11</v>
      </c>
      <c r="K12" s="5" t="s">
        <v>77</v>
      </c>
      <c r="L12" s="49"/>
      <c r="M12" s="45"/>
      <c r="N12" s="10"/>
      <c r="O12" s="45"/>
      <c r="P12" s="11"/>
      <c r="Q12" s="7"/>
    </row>
    <row r="13" spans="1:17">
      <c r="A13" s="11" t="s">
        <v>78</v>
      </c>
      <c r="B13" s="2" t="s">
        <v>39</v>
      </c>
      <c r="C13" s="2" t="s">
        <v>109</v>
      </c>
      <c r="D13" s="2" t="s">
        <v>110</v>
      </c>
      <c r="E13" s="51">
        <v>3.8576920000000001</v>
      </c>
      <c r="F13" s="51">
        <v>15</v>
      </c>
      <c r="G13" s="2">
        <f t="shared" si="1"/>
        <v>57.865380000000002</v>
      </c>
      <c r="H13" s="4">
        <v>0</v>
      </c>
      <c r="I13" s="27">
        <f t="shared" si="0"/>
        <v>57.865380000000002</v>
      </c>
      <c r="J13" s="6">
        <v>12</v>
      </c>
      <c r="K13" s="5" t="s">
        <v>77</v>
      </c>
      <c r="L13" s="46"/>
      <c r="M13" s="46"/>
      <c r="N13" s="5"/>
      <c r="O13" s="46"/>
      <c r="P13" s="5"/>
      <c r="Q13" s="7"/>
    </row>
    <row r="14" spans="1:17" ht="24">
      <c r="A14" s="11" t="s">
        <v>80</v>
      </c>
      <c r="B14" s="2" t="s">
        <v>137</v>
      </c>
      <c r="C14" s="2" t="s">
        <v>69</v>
      </c>
      <c r="D14" s="2" t="s">
        <v>83</v>
      </c>
      <c r="E14" s="51">
        <v>3.6379000000000001</v>
      </c>
      <c r="F14" s="51">
        <v>15</v>
      </c>
      <c r="G14" s="2">
        <f t="shared" si="1"/>
        <v>54.5685</v>
      </c>
      <c r="H14" s="4">
        <v>3</v>
      </c>
      <c r="I14" s="27">
        <f t="shared" si="0"/>
        <v>57.5685</v>
      </c>
      <c r="J14" s="6">
        <v>13</v>
      </c>
      <c r="K14" s="5" t="s">
        <v>77</v>
      </c>
      <c r="L14" s="43" t="s">
        <v>138</v>
      </c>
      <c r="M14" s="43" t="s">
        <v>139</v>
      </c>
      <c r="N14" s="31" t="s">
        <v>140</v>
      </c>
      <c r="O14" s="43" t="s">
        <v>134</v>
      </c>
      <c r="P14" s="31" t="s">
        <v>237</v>
      </c>
      <c r="Q14" s="7"/>
    </row>
    <row r="15" spans="1:17">
      <c r="A15" s="11" t="s">
        <v>78</v>
      </c>
      <c r="B15" s="2" t="s">
        <v>111</v>
      </c>
      <c r="C15" s="2" t="s">
        <v>210</v>
      </c>
      <c r="D15" s="2" t="s">
        <v>105</v>
      </c>
      <c r="E15" s="51">
        <v>3.8235000000000001</v>
      </c>
      <c r="F15" s="51">
        <v>15</v>
      </c>
      <c r="G15" s="2">
        <f t="shared" si="1"/>
        <v>57.352499999999999</v>
      </c>
      <c r="H15" s="4"/>
      <c r="I15" s="27">
        <f t="shared" si="0"/>
        <v>57.352499999999999</v>
      </c>
      <c r="J15" s="6">
        <v>14</v>
      </c>
      <c r="K15" s="5" t="s">
        <v>77</v>
      </c>
      <c r="L15" s="42"/>
      <c r="M15" s="42"/>
      <c r="N15" s="7"/>
      <c r="O15" s="42"/>
      <c r="P15" s="7"/>
      <c r="Q15" s="7"/>
    </row>
    <row r="16" spans="1:17">
      <c r="A16" s="11" t="s">
        <v>80</v>
      </c>
      <c r="B16" s="2" t="s">
        <v>81</v>
      </c>
      <c r="C16" s="2" t="s">
        <v>82</v>
      </c>
      <c r="D16" s="2" t="s">
        <v>83</v>
      </c>
      <c r="E16" s="51">
        <v>3.7940999999999998</v>
      </c>
      <c r="F16" s="51">
        <v>15</v>
      </c>
      <c r="G16" s="2">
        <f t="shared" si="1"/>
        <v>56.911499999999997</v>
      </c>
      <c r="H16" s="4"/>
      <c r="I16" s="27">
        <f t="shared" si="0"/>
        <v>56.911499999999997</v>
      </c>
      <c r="J16" s="6">
        <v>15</v>
      </c>
      <c r="K16" s="5" t="s">
        <v>77</v>
      </c>
      <c r="L16" s="42"/>
      <c r="M16" s="42"/>
      <c r="N16" s="7"/>
      <c r="O16" s="42"/>
      <c r="P16" s="7"/>
      <c r="Q16" s="7"/>
    </row>
    <row r="17" spans="1:17">
      <c r="A17" s="11" t="s">
        <v>80</v>
      </c>
      <c r="B17" s="2" t="s">
        <v>84</v>
      </c>
      <c r="C17" s="2" t="s">
        <v>85</v>
      </c>
      <c r="D17" s="2" t="s">
        <v>83</v>
      </c>
      <c r="E17" s="51">
        <v>3.7938000000000001</v>
      </c>
      <c r="F17" s="51">
        <v>15</v>
      </c>
      <c r="G17" s="2">
        <f t="shared" si="1"/>
        <v>56.907000000000004</v>
      </c>
      <c r="H17" s="4"/>
      <c r="I17" s="27">
        <f t="shared" si="0"/>
        <v>56.907000000000004</v>
      </c>
      <c r="J17" s="6">
        <v>16</v>
      </c>
      <c r="K17" s="5" t="s">
        <v>77</v>
      </c>
      <c r="L17" s="42"/>
      <c r="M17" s="42"/>
      <c r="N17" s="7"/>
      <c r="O17" s="42"/>
      <c r="P17" s="7"/>
      <c r="Q17" s="7"/>
    </row>
    <row r="18" spans="1:17">
      <c r="A18" s="11" t="s">
        <v>80</v>
      </c>
      <c r="B18" s="2" t="s">
        <v>86</v>
      </c>
      <c r="C18" s="2" t="s">
        <v>87</v>
      </c>
      <c r="D18" s="2" t="s">
        <v>83</v>
      </c>
      <c r="E18" s="51">
        <v>3.7881999999999993</v>
      </c>
      <c r="F18" s="51">
        <v>15</v>
      </c>
      <c r="G18" s="2">
        <f t="shared" si="1"/>
        <v>56.822999999999993</v>
      </c>
      <c r="H18" s="4"/>
      <c r="I18" s="27">
        <f t="shared" si="0"/>
        <v>56.822999999999993</v>
      </c>
      <c r="J18" s="6">
        <v>17</v>
      </c>
      <c r="K18" s="5" t="s">
        <v>77</v>
      </c>
      <c r="L18" s="42"/>
      <c r="M18" s="42"/>
      <c r="N18" s="7"/>
      <c r="O18" s="42"/>
      <c r="P18" s="7"/>
      <c r="Q18" s="7"/>
    </row>
    <row r="19" spans="1:17">
      <c r="A19" s="11" t="s">
        <v>80</v>
      </c>
      <c r="B19" s="2" t="s">
        <v>88</v>
      </c>
      <c r="C19" s="2" t="s">
        <v>89</v>
      </c>
      <c r="D19" s="2" t="s">
        <v>83</v>
      </c>
      <c r="E19" s="51">
        <v>3.7719</v>
      </c>
      <c r="F19" s="51">
        <v>15</v>
      </c>
      <c r="G19" s="2">
        <f t="shared" si="1"/>
        <v>56.578499999999998</v>
      </c>
      <c r="H19" s="4"/>
      <c r="I19" s="27">
        <f t="shared" si="0"/>
        <v>56.578499999999998</v>
      </c>
      <c r="J19" s="6">
        <v>18</v>
      </c>
      <c r="K19" s="2"/>
      <c r="L19" s="42"/>
      <c r="M19" s="42"/>
      <c r="N19" s="7"/>
      <c r="O19" s="42"/>
      <c r="P19" s="7"/>
      <c r="Q19" s="7"/>
    </row>
    <row r="20" spans="1:17">
      <c r="A20" s="11" t="s">
        <v>80</v>
      </c>
      <c r="B20" s="2" t="s">
        <v>90</v>
      </c>
      <c r="C20" s="2" t="s">
        <v>211</v>
      </c>
      <c r="D20" s="2" t="s">
        <v>83</v>
      </c>
      <c r="E20" s="51">
        <v>3.7645</v>
      </c>
      <c r="F20" s="51">
        <v>15</v>
      </c>
      <c r="G20" s="2">
        <f t="shared" si="1"/>
        <v>56.467500000000001</v>
      </c>
      <c r="H20" s="4"/>
      <c r="I20" s="27">
        <f t="shared" si="0"/>
        <v>56.467500000000001</v>
      </c>
      <c r="J20" s="6">
        <v>19</v>
      </c>
      <c r="K20" s="2"/>
      <c r="L20" s="42"/>
      <c r="M20" s="42"/>
      <c r="N20" s="7"/>
      <c r="O20" s="42"/>
      <c r="P20" s="7"/>
      <c r="Q20" s="7"/>
    </row>
    <row r="21" spans="1:17">
      <c r="A21" s="11" t="s">
        <v>80</v>
      </c>
      <c r="B21" s="2" t="s">
        <v>27</v>
      </c>
      <c r="C21" s="2" t="s">
        <v>112</v>
      </c>
      <c r="D21" s="2" t="s">
        <v>83</v>
      </c>
      <c r="E21" s="51">
        <v>3.76</v>
      </c>
      <c r="F21" s="51">
        <v>15</v>
      </c>
      <c r="G21" s="2">
        <f t="shared" si="1"/>
        <v>56.4</v>
      </c>
      <c r="H21" s="4">
        <v>0</v>
      </c>
      <c r="I21" s="27">
        <f t="shared" si="0"/>
        <v>56.4</v>
      </c>
      <c r="J21" s="6">
        <v>20</v>
      </c>
      <c r="K21" s="2"/>
      <c r="L21" s="42"/>
      <c r="M21" s="42"/>
      <c r="N21" s="7"/>
      <c r="O21" s="42"/>
      <c r="P21" s="7"/>
      <c r="Q21" s="7"/>
    </row>
    <row r="22" spans="1:17">
      <c r="A22" s="11" t="s">
        <v>80</v>
      </c>
      <c r="B22" s="2" t="s">
        <v>41</v>
      </c>
      <c r="C22" s="2" t="s">
        <v>113</v>
      </c>
      <c r="D22" s="2" t="s">
        <v>83</v>
      </c>
      <c r="E22" s="51">
        <v>3.7586206666666664</v>
      </c>
      <c r="F22" s="51">
        <v>15</v>
      </c>
      <c r="G22" s="2">
        <f t="shared" si="1"/>
        <v>56.379309999999997</v>
      </c>
      <c r="H22" s="4">
        <v>0</v>
      </c>
      <c r="I22" s="27">
        <f t="shared" si="0"/>
        <v>56.379309999999997</v>
      </c>
      <c r="J22" s="6">
        <v>21</v>
      </c>
      <c r="K22" s="2"/>
      <c r="L22" s="42"/>
      <c r="M22" s="42"/>
      <c r="N22" s="7"/>
      <c r="O22" s="42"/>
      <c r="P22" s="7"/>
      <c r="Q22" s="7"/>
    </row>
    <row r="23" spans="1:17">
      <c r="A23" s="11" t="s">
        <v>80</v>
      </c>
      <c r="B23" s="2" t="s">
        <v>42</v>
      </c>
      <c r="C23" s="2" t="s">
        <v>114</v>
      </c>
      <c r="D23" s="2" t="s">
        <v>83</v>
      </c>
      <c r="E23" s="51">
        <v>3.757692</v>
      </c>
      <c r="F23" s="51">
        <v>15</v>
      </c>
      <c r="G23" s="2">
        <f t="shared" si="1"/>
        <v>56.365380000000002</v>
      </c>
      <c r="H23" s="4">
        <v>0</v>
      </c>
      <c r="I23" s="27">
        <f t="shared" si="0"/>
        <v>56.365380000000002</v>
      </c>
      <c r="J23" s="6">
        <v>22</v>
      </c>
      <c r="K23" s="2"/>
      <c r="L23" s="42"/>
      <c r="M23" s="42"/>
      <c r="N23" s="7"/>
      <c r="O23" s="42"/>
      <c r="P23" s="7"/>
      <c r="Q23" s="7"/>
    </row>
    <row r="24" spans="1:17" ht="24">
      <c r="A24" s="11" t="s">
        <v>80</v>
      </c>
      <c r="B24" s="2" t="s">
        <v>43</v>
      </c>
      <c r="C24" s="2" t="s">
        <v>115</v>
      </c>
      <c r="D24" s="2" t="s">
        <v>83</v>
      </c>
      <c r="E24" s="51">
        <v>3.7528999999999999</v>
      </c>
      <c r="F24" s="51">
        <v>15</v>
      </c>
      <c r="G24" s="2">
        <f t="shared" si="1"/>
        <v>56.293500000000002</v>
      </c>
      <c r="H24" s="4">
        <v>0</v>
      </c>
      <c r="I24" s="27">
        <f t="shared" si="0"/>
        <v>56.293500000000002</v>
      </c>
      <c r="J24" s="6">
        <v>23</v>
      </c>
      <c r="K24" s="2"/>
      <c r="L24" s="45" t="s">
        <v>115</v>
      </c>
      <c r="M24" s="47" t="s">
        <v>116</v>
      </c>
      <c r="N24" s="15">
        <v>41365</v>
      </c>
      <c r="O24" s="47" t="s">
        <v>117</v>
      </c>
      <c r="P24" s="7"/>
      <c r="Q24" s="7"/>
    </row>
    <row r="25" spans="1:17">
      <c r="A25" s="11" t="s">
        <v>80</v>
      </c>
      <c r="B25" s="2" t="s">
        <v>28</v>
      </c>
      <c r="C25" s="2" t="s">
        <v>118</v>
      </c>
      <c r="D25" s="2" t="s">
        <v>83</v>
      </c>
      <c r="E25" s="51">
        <v>3.75</v>
      </c>
      <c r="F25" s="51">
        <v>15</v>
      </c>
      <c r="G25" s="2">
        <f t="shared" si="1"/>
        <v>56.25</v>
      </c>
      <c r="H25" s="4">
        <v>0</v>
      </c>
      <c r="I25" s="27">
        <f t="shared" si="0"/>
        <v>56.25</v>
      </c>
      <c r="J25" s="6">
        <v>24</v>
      </c>
      <c r="K25" s="2"/>
      <c r="L25" s="42"/>
      <c r="M25" s="42"/>
      <c r="N25" s="7"/>
      <c r="O25" s="42"/>
      <c r="P25" s="7"/>
      <c r="Q25" s="7"/>
    </row>
    <row r="26" spans="1:17">
      <c r="A26" s="11" t="s">
        <v>80</v>
      </c>
      <c r="B26" s="2" t="s">
        <v>46</v>
      </c>
      <c r="C26" s="2" t="s">
        <v>119</v>
      </c>
      <c r="D26" s="2" t="s">
        <v>83</v>
      </c>
      <c r="E26" s="51">
        <v>3.7480000000000002</v>
      </c>
      <c r="F26" s="51">
        <v>15</v>
      </c>
      <c r="G26" s="2">
        <f t="shared" si="1"/>
        <v>56.220000000000006</v>
      </c>
      <c r="H26" s="4">
        <v>0</v>
      </c>
      <c r="I26" s="27">
        <f t="shared" si="0"/>
        <v>56.220000000000006</v>
      </c>
      <c r="J26" s="6">
        <v>25</v>
      </c>
      <c r="K26" s="2"/>
      <c r="L26" s="42"/>
      <c r="M26" s="42"/>
      <c r="N26" s="7"/>
      <c r="O26" s="42"/>
      <c r="P26" s="7"/>
      <c r="Q26" s="7"/>
    </row>
    <row r="27" spans="1:17">
      <c r="A27" s="11" t="s">
        <v>80</v>
      </c>
      <c r="B27" s="2" t="s">
        <v>31</v>
      </c>
      <c r="C27" s="2" t="s">
        <v>120</v>
      </c>
      <c r="D27" s="2" t="s">
        <v>121</v>
      </c>
      <c r="E27" s="51">
        <v>3.7333333333333334</v>
      </c>
      <c r="F27" s="51">
        <v>15</v>
      </c>
      <c r="G27" s="2">
        <f t="shared" si="1"/>
        <v>56</v>
      </c>
      <c r="H27" s="4">
        <v>0</v>
      </c>
      <c r="I27" s="27">
        <f t="shared" si="0"/>
        <v>56</v>
      </c>
      <c r="J27" s="6">
        <v>26</v>
      </c>
      <c r="K27" s="2"/>
      <c r="L27" s="46"/>
      <c r="M27" s="46"/>
      <c r="N27" s="5"/>
      <c r="O27" s="46"/>
      <c r="P27" s="5"/>
      <c r="Q27" s="7"/>
    </row>
    <row r="28" spans="1:17">
      <c r="A28" s="11" t="s">
        <v>80</v>
      </c>
      <c r="B28" s="2" t="s">
        <v>122</v>
      </c>
      <c r="C28" s="2" t="s">
        <v>212</v>
      </c>
      <c r="D28" s="2" t="s">
        <v>83</v>
      </c>
      <c r="E28" s="51">
        <v>3.73</v>
      </c>
      <c r="F28" s="51">
        <v>15</v>
      </c>
      <c r="G28" s="2">
        <f t="shared" si="1"/>
        <v>55.95</v>
      </c>
      <c r="H28" s="4"/>
      <c r="I28" s="27">
        <f t="shared" si="0"/>
        <v>55.95</v>
      </c>
      <c r="J28" s="6">
        <v>27</v>
      </c>
      <c r="K28" s="2"/>
      <c r="L28" s="42"/>
      <c r="M28" s="42"/>
      <c r="N28" s="7"/>
      <c r="O28" s="42"/>
      <c r="P28" s="7"/>
      <c r="Q28" s="7"/>
    </row>
    <row r="29" spans="1:17">
      <c r="A29" s="11" t="s">
        <v>80</v>
      </c>
      <c r="B29" s="2" t="s">
        <v>124</v>
      </c>
      <c r="C29" s="2" t="s">
        <v>213</v>
      </c>
      <c r="D29" s="2" t="s">
        <v>83</v>
      </c>
      <c r="E29" s="51">
        <v>3.7181999999999999</v>
      </c>
      <c r="F29" s="51">
        <v>15</v>
      </c>
      <c r="G29" s="2">
        <f t="shared" si="1"/>
        <v>55.772999999999996</v>
      </c>
      <c r="H29" s="4"/>
      <c r="I29" s="27">
        <f t="shared" si="0"/>
        <v>55.772999999999996</v>
      </c>
      <c r="J29" s="6">
        <v>28</v>
      </c>
      <c r="K29" s="2"/>
      <c r="L29" s="42"/>
      <c r="M29" s="42"/>
      <c r="N29" s="7"/>
      <c r="O29" s="42"/>
      <c r="P29" s="7"/>
      <c r="Q29" s="7"/>
    </row>
    <row r="30" spans="1:17">
      <c r="A30" s="11" t="s">
        <v>80</v>
      </c>
      <c r="B30" s="2" t="s">
        <v>26</v>
      </c>
      <c r="C30" s="2" t="s">
        <v>125</v>
      </c>
      <c r="D30" s="2" t="s">
        <v>126</v>
      </c>
      <c r="E30" s="51">
        <v>3.71</v>
      </c>
      <c r="F30" s="51">
        <v>15</v>
      </c>
      <c r="G30" s="2">
        <f t="shared" si="1"/>
        <v>55.65</v>
      </c>
      <c r="H30" s="4">
        <v>0</v>
      </c>
      <c r="I30" s="27">
        <f t="shared" si="0"/>
        <v>55.65</v>
      </c>
      <c r="J30" s="6">
        <v>29</v>
      </c>
      <c r="K30" s="2"/>
      <c r="L30" s="49"/>
      <c r="M30" s="42"/>
      <c r="N30" s="7"/>
      <c r="O30" s="42"/>
      <c r="P30" s="7"/>
      <c r="Q30" s="7"/>
    </row>
    <row r="31" spans="1:17">
      <c r="A31" s="11" t="s">
        <v>80</v>
      </c>
      <c r="B31" s="2" t="s">
        <v>127</v>
      </c>
      <c r="C31" s="2" t="s">
        <v>214</v>
      </c>
      <c r="D31" s="2" t="s">
        <v>83</v>
      </c>
      <c r="E31" s="51">
        <v>3.7088000000000001</v>
      </c>
      <c r="F31" s="51">
        <v>15</v>
      </c>
      <c r="G31" s="2">
        <f t="shared" si="1"/>
        <v>55.632000000000005</v>
      </c>
      <c r="H31" s="4"/>
      <c r="I31" s="27">
        <f t="shared" si="0"/>
        <v>55.632000000000005</v>
      </c>
      <c r="J31" s="6">
        <v>30</v>
      </c>
      <c r="K31" s="2"/>
      <c r="L31" s="42"/>
      <c r="M31" s="42"/>
      <c r="N31" s="7"/>
      <c r="O31" s="42"/>
      <c r="P31" s="7"/>
      <c r="Q31" s="7"/>
    </row>
    <row r="32" spans="1:17">
      <c r="A32" s="11" t="s">
        <v>80</v>
      </c>
      <c r="B32" s="2" t="s">
        <v>25</v>
      </c>
      <c r="C32" s="2" t="s">
        <v>128</v>
      </c>
      <c r="D32" s="2" t="s">
        <v>126</v>
      </c>
      <c r="E32" s="51">
        <v>3.7</v>
      </c>
      <c r="F32" s="51">
        <v>15</v>
      </c>
      <c r="G32" s="2">
        <f t="shared" si="1"/>
        <v>55.5</v>
      </c>
      <c r="H32" s="4">
        <v>0</v>
      </c>
      <c r="I32" s="27">
        <f t="shared" si="0"/>
        <v>55.5</v>
      </c>
      <c r="J32" s="6">
        <v>31</v>
      </c>
      <c r="K32" s="2"/>
      <c r="L32" s="42"/>
      <c r="M32" s="42"/>
      <c r="N32" s="7"/>
      <c r="O32" s="42"/>
      <c r="P32" s="7"/>
      <c r="Q32" s="7"/>
    </row>
    <row r="33" spans="1:17">
      <c r="A33" s="11" t="s">
        <v>80</v>
      </c>
      <c r="B33" s="2" t="s">
        <v>47</v>
      </c>
      <c r="C33" s="2" t="s">
        <v>129</v>
      </c>
      <c r="D33" s="2" t="s">
        <v>83</v>
      </c>
      <c r="E33" s="51">
        <v>3.7</v>
      </c>
      <c r="F33" s="51">
        <v>15</v>
      </c>
      <c r="G33" s="28">
        <f t="shared" si="1"/>
        <v>55.5</v>
      </c>
      <c r="H33" s="4">
        <v>0</v>
      </c>
      <c r="I33" s="27">
        <f t="shared" si="0"/>
        <v>55.5</v>
      </c>
      <c r="J33" s="6">
        <v>32</v>
      </c>
      <c r="K33" s="2"/>
      <c r="L33" s="42"/>
      <c r="M33" s="42"/>
      <c r="N33" s="7"/>
      <c r="O33" s="42"/>
      <c r="P33" s="7"/>
      <c r="Q33" s="7"/>
    </row>
    <row r="34" spans="1:17" ht="36">
      <c r="A34" s="11" t="s">
        <v>80</v>
      </c>
      <c r="B34" s="2" t="s">
        <v>130</v>
      </c>
      <c r="C34" s="2" t="s">
        <v>68</v>
      </c>
      <c r="D34" s="2" t="s">
        <v>83</v>
      </c>
      <c r="E34" s="51">
        <v>3.6970999999999998</v>
      </c>
      <c r="F34" s="51">
        <v>15</v>
      </c>
      <c r="G34" s="2">
        <f t="shared" si="1"/>
        <v>55.456499999999998</v>
      </c>
      <c r="H34" s="4">
        <v>0</v>
      </c>
      <c r="I34" s="27">
        <f t="shared" ref="I34:I65" si="2">G34+H34</f>
        <v>55.456499999999998</v>
      </c>
      <c r="J34" s="6">
        <v>33</v>
      </c>
      <c r="K34" s="2"/>
      <c r="L34" s="43" t="s">
        <v>131</v>
      </c>
      <c r="M34" s="43" t="s">
        <v>132</v>
      </c>
      <c r="N34" s="31" t="s">
        <v>133</v>
      </c>
      <c r="O34" s="43" t="s">
        <v>134</v>
      </c>
      <c r="P34" s="31"/>
      <c r="Q34" s="7" t="s">
        <v>310</v>
      </c>
    </row>
    <row r="35" spans="1:17">
      <c r="A35" s="11" t="s">
        <v>80</v>
      </c>
      <c r="B35" s="2" t="s">
        <v>40</v>
      </c>
      <c r="C35" s="2" t="s">
        <v>135</v>
      </c>
      <c r="D35" s="2" t="s">
        <v>83</v>
      </c>
      <c r="E35" s="51">
        <v>3.68</v>
      </c>
      <c r="F35" s="51">
        <v>15</v>
      </c>
      <c r="G35" s="2">
        <f t="shared" si="1"/>
        <v>55.2</v>
      </c>
      <c r="H35" s="4">
        <v>0</v>
      </c>
      <c r="I35" s="27">
        <f t="shared" si="2"/>
        <v>55.2</v>
      </c>
      <c r="J35" s="6">
        <v>34</v>
      </c>
      <c r="K35" s="2"/>
      <c r="L35" s="42"/>
      <c r="M35" s="42"/>
      <c r="N35" s="7"/>
      <c r="O35" s="42"/>
      <c r="P35" s="7"/>
      <c r="Q35" s="7"/>
    </row>
    <row r="36" spans="1:17">
      <c r="A36" s="11" t="s">
        <v>80</v>
      </c>
      <c r="B36" s="2" t="s">
        <v>45</v>
      </c>
      <c r="C36" s="2" t="s">
        <v>136</v>
      </c>
      <c r="D36" s="2" t="s">
        <v>83</v>
      </c>
      <c r="E36" s="51">
        <v>3.6412</v>
      </c>
      <c r="F36" s="51">
        <v>15</v>
      </c>
      <c r="G36" s="2">
        <f t="shared" si="1"/>
        <v>54.618000000000002</v>
      </c>
      <c r="H36" s="4">
        <v>0</v>
      </c>
      <c r="I36" s="27">
        <f t="shared" si="2"/>
        <v>54.618000000000002</v>
      </c>
      <c r="J36" s="6">
        <v>35</v>
      </c>
      <c r="K36" s="2"/>
      <c r="L36" s="46"/>
      <c r="M36" s="46"/>
      <c r="N36" s="5"/>
      <c r="O36" s="46"/>
      <c r="P36" s="5"/>
      <c r="Q36" s="7"/>
    </row>
    <row r="37" spans="1:17">
      <c r="A37" s="11" t="s">
        <v>78</v>
      </c>
      <c r="B37" s="2" t="s">
        <v>57</v>
      </c>
      <c r="C37" s="2" t="s">
        <v>58</v>
      </c>
      <c r="D37" s="2" t="s">
        <v>79</v>
      </c>
      <c r="E37" s="51">
        <v>3.4785699999999999</v>
      </c>
      <c r="F37" s="51">
        <v>15</v>
      </c>
      <c r="G37" s="2">
        <f t="shared" si="1"/>
        <v>52.178550000000001</v>
      </c>
      <c r="H37" s="4">
        <v>2</v>
      </c>
      <c r="I37" s="27">
        <f t="shared" si="2"/>
        <v>54.178550000000001</v>
      </c>
      <c r="J37" s="6">
        <v>36</v>
      </c>
      <c r="K37" s="2"/>
      <c r="L37" s="42"/>
      <c r="M37" s="42"/>
      <c r="N37" s="7"/>
      <c r="O37" s="42"/>
      <c r="P37" s="7"/>
      <c r="Q37" s="7"/>
    </row>
    <row r="38" spans="1:17">
      <c r="A38" s="11" t="s">
        <v>80</v>
      </c>
      <c r="B38" s="2" t="s">
        <v>141</v>
      </c>
      <c r="C38" s="1" t="s">
        <v>142</v>
      </c>
      <c r="D38" s="1"/>
      <c r="E38" s="51">
        <v>3.5677400000000001</v>
      </c>
      <c r="F38" s="51">
        <v>15</v>
      </c>
      <c r="G38" s="2">
        <f t="shared" si="1"/>
        <v>53.516100000000002</v>
      </c>
      <c r="H38" s="4">
        <v>0</v>
      </c>
      <c r="I38" s="27">
        <f t="shared" si="2"/>
        <v>53.516100000000002</v>
      </c>
      <c r="J38" s="6">
        <v>37</v>
      </c>
      <c r="K38" s="7"/>
      <c r="L38" s="42"/>
      <c r="M38" s="42"/>
      <c r="N38" s="7"/>
      <c r="O38" s="42"/>
      <c r="P38" s="7"/>
      <c r="Q38" s="7"/>
    </row>
    <row r="39" spans="1:17">
      <c r="A39" s="11" t="s">
        <v>80</v>
      </c>
      <c r="B39" s="2" t="s">
        <v>32</v>
      </c>
      <c r="C39" s="2" t="s">
        <v>143</v>
      </c>
      <c r="D39" s="2" t="s">
        <v>83</v>
      </c>
      <c r="E39" s="51">
        <v>3.5333333333333332</v>
      </c>
      <c r="F39" s="51">
        <v>15</v>
      </c>
      <c r="G39" s="2">
        <f t="shared" si="1"/>
        <v>53</v>
      </c>
      <c r="H39" s="4">
        <v>0</v>
      </c>
      <c r="I39" s="27">
        <f t="shared" si="2"/>
        <v>53</v>
      </c>
      <c r="J39" s="6">
        <v>38</v>
      </c>
      <c r="K39" s="2"/>
      <c r="L39" s="46"/>
      <c r="M39" s="46"/>
      <c r="N39" s="5"/>
      <c r="O39" s="46"/>
      <c r="P39" s="5"/>
      <c r="Q39" s="7"/>
    </row>
    <row r="40" spans="1:17" ht="24">
      <c r="A40" s="11" t="s">
        <v>78</v>
      </c>
      <c r="B40" s="2" t="s">
        <v>20</v>
      </c>
      <c r="C40" s="2" t="s">
        <v>102</v>
      </c>
      <c r="D40" s="2" t="s">
        <v>103</v>
      </c>
      <c r="E40" s="51">
        <v>3.3</v>
      </c>
      <c r="F40" s="51">
        <v>10</v>
      </c>
      <c r="G40" s="2">
        <f t="shared" si="1"/>
        <v>33</v>
      </c>
      <c r="H40" s="4">
        <v>20</v>
      </c>
      <c r="I40" s="27">
        <f t="shared" si="2"/>
        <v>53</v>
      </c>
      <c r="J40" s="6">
        <v>39</v>
      </c>
      <c r="K40" s="5"/>
      <c r="L40" s="42" t="s">
        <v>307</v>
      </c>
      <c r="M40" s="42" t="s">
        <v>233</v>
      </c>
      <c r="N40" s="18">
        <v>41275</v>
      </c>
      <c r="O40" s="42" t="s">
        <v>235</v>
      </c>
      <c r="P40" s="7" t="s">
        <v>234</v>
      </c>
      <c r="Q40" s="7"/>
    </row>
    <row r="41" spans="1:17" ht="36">
      <c r="A41" s="11" t="s">
        <v>78</v>
      </c>
      <c r="B41" s="2" t="s">
        <v>106</v>
      </c>
      <c r="C41" s="1" t="s">
        <v>107</v>
      </c>
      <c r="D41" s="1" t="s">
        <v>108</v>
      </c>
      <c r="E41" s="51">
        <v>3.5315799999999999</v>
      </c>
      <c r="F41" s="51">
        <v>15</v>
      </c>
      <c r="G41" s="2">
        <f t="shared" si="1"/>
        <v>52.973700000000001</v>
      </c>
      <c r="H41" s="4"/>
      <c r="I41" s="27">
        <f t="shared" si="2"/>
        <v>52.973700000000001</v>
      </c>
      <c r="J41" s="6">
        <v>40</v>
      </c>
      <c r="K41" s="5"/>
      <c r="L41" s="42"/>
      <c r="M41" s="42"/>
      <c r="N41" s="7"/>
      <c r="O41" s="42"/>
      <c r="P41" s="7"/>
      <c r="Q41" s="7" t="s">
        <v>310</v>
      </c>
    </row>
    <row r="42" spans="1:17" ht="36">
      <c r="A42" s="11" t="s">
        <v>80</v>
      </c>
      <c r="B42" s="2" t="s">
        <v>144</v>
      </c>
      <c r="C42" s="2" t="s">
        <v>145</v>
      </c>
      <c r="D42" s="2" t="s">
        <v>83</v>
      </c>
      <c r="E42" s="51">
        <v>3.3870999999999998</v>
      </c>
      <c r="F42" s="51">
        <v>15</v>
      </c>
      <c r="G42" s="2">
        <f t="shared" si="1"/>
        <v>50.8065</v>
      </c>
      <c r="H42" s="4">
        <v>2</v>
      </c>
      <c r="I42" s="27">
        <f t="shared" si="2"/>
        <v>52.8065</v>
      </c>
      <c r="J42" s="6">
        <v>41</v>
      </c>
      <c r="K42" s="2"/>
      <c r="L42" s="48" t="s">
        <v>146</v>
      </c>
      <c r="M42" s="48" t="s">
        <v>147</v>
      </c>
      <c r="N42" s="32" t="s">
        <v>148</v>
      </c>
      <c r="O42" s="48" t="s">
        <v>134</v>
      </c>
      <c r="P42" s="32"/>
      <c r="Q42" s="7"/>
    </row>
    <row r="43" spans="1:17">
      <c r="A43" s="11" t="s">
        <v>80</v>
      </c>
      <c r="B43" s="2" t="s">
        <v>56</v>
      </c>
      <c r="C43" s="2" t="s">
        <v>149</v>
      </c>
      <c r="D43" s="2" t="s">
        <v>150</v>
      </c>
      <c r="E43" s="51">
        <v>3.38</v>
      </c>
      <c r="F43" s="51">
        <v>15</v>
      </c>
      <c r="G43" s="2">
        <f t="shared" si="1"/>
        <v>50.699999999999996</v>
      </c>
      <c r="H43" s="4"/>
      <c r="I43" s="27">
        <f t="shared" si="2"/>
        <v>50.699999999999996</v>
      </c>
      <c r="J43" s="6">
        <v>42</v>
      </c>
      <c r="K43" s="2"/>
      <c r="L43" s="42"/>
      <c r="M43" s="42"/>
      <c r="N43" s="7"/>
      <c r="O43" s="42"/>
      <c r="P43" s="7"/>
      <c r="Q43" s="7"/>
    </row>
    <row r="44" spans="1:17">
      <c r="A44" s="11" t="s">
        <v>80</v>
      </c>
      <c r="B44" s="2" t="s">
        <v>49</v>
      </c>
      <c r="C44" s="2" t="s">
        <v>151</v>
      </c>
      <c r="D44" s="2" t="s">
        <v>152</v>
      </c>
      <c r="E44" s="51">
        <v>3.3666700000000001</v>
      </c>
      <c r="F44" s="51">
        <v>15</v>
      </c>
      <c r="G44" s="2">
        <f t="shared" si="1"/>
        <v>50.500050000000002</v>
      </c>
      <c r="H44" s="4">
        <v>0</v>
      </c>
      <c r="I44" s="27">
        <f t="shared" si="2"/>
        <v>50.500050000000002</v>
      </c>
      <c r="J44" s="6">
        <v>43</v>
      </c>
      <c r="K44" s="2"/>
      <c r="L44" s="42"/>
      <c r="M44" s="42"/>
      <c r="N44" s="7"/>
      <c r="O44" s="42"/>
      <c r="P44" s="7"/>
      <c r="Q44" s="7"/>
    </row>
    <row r="45" spans="1:17">
      <c r="A45" s="11" t="s">
        <v>80</v>
      </c>
      <c r="B45" s="2" t="s">
        <v>48</v>
      </c>
      <c r="C45" s="2" t="s">
        <v>153</v>
      </c>
      <c r="D45" s="2" t="s">
        <v>152</v>
      </c>
      <c r="E45" s="51">
        <v>3.23333</v>
      </c>
      <c r="F45" s="51">
        <v>15</v>
      </c>
      <c r="G45" s="2">
        <f t="shared" si="1"/>
        <v>48.499949999999998</v>
      </c>
      <c r="H45" s="4">
        <v>0</v>
      </c>
      <c r="I45" s="27">
        <f t="shared" si="2"/>
        <v>48.499949999999998</v>
      </c>
      <c r="J45" s="6">
        <v>44</v>
      </c>
      <c r="K45" s="2"/>
      <c r="L45" s="42"/>
      <c r="M45" s="42"/>
      <c r="N45" s="7"/>
      <c r="O45" s="42"/>
      <c r="P45" s="7"/>
      <c r="Q45" s="7"/>
    </row>
    <row r="46" spans="1:17" ht="48">
      <c r="A46" s="11" t="s">
        <v>80</v>
      </c>
      <c r="B46" s="2" t="s">
        <v>35</v>
      </c>
      <c r="C46" s="2" t="s">
        <v>154</v>
      </c>
      <c r="D46" s="2" t="s">
        <v>155</v>
      </c>
      <c r="E46" s="51">
        <v>3.625</v>
      </c>
      <c r="F46" s="51">
        <v>10</v>
      </c>
      <c r="G46" s="2">
        <f t="shared" si="1"/>
        <v>36.25</v>
      </c>
      <c r="H46" s="4">
        <v>11</v>
      </c>
      <c r="I46" s="27">
        <f t="shared" si="2"/>
        <v>47.25</v>
      </c>
      <c r="J46" s="6">
        <v>45</v>
      </c>
      <c r="K46" s="2"/>
      <c r="L46" s="42" t="s">
        <v>156</v>
      </c>
      <c r="M46" s="42" t="s">
        <v>157</v>
      </c>
      <c r="N46" s="7" t="s">
        <v>238</v>
      </c>
      <c r="O46" s="42" t="s">
        <v>158</v>
      </c>
      <c r="P46" s="7" t="s">
        <v>159</v>
      </c>
      <c r="Q46" s="7"/>
    </row>
    <row r="47" spans="1:17" ht="72">
      <c r="A47" s="11" t="s">
        <v>80</v>
      </c>
      <c r="B47" s="2" t="s">
        <v>37</v>
      </c>
      <c r="C47" s="2" t="s">
        <v>160</v>
      </c>
      <c r="D47" s="2" t="s">
        <v>161</v>
      </c>
      <c r="E47" s="51">
        <v>3.3</v>
      </c>
      <c r="F47" s="51">
        <v>10</v>
      </c>
      <c r="G47" s="2">
        <f t="shared" si="1"/>
        <v>33</v>
      </c>
      <c r="H47" s="4">
        <v>10</v>
      </c>
      <c r="I47" s="27">
        <f t="shared" si="2"/>
        <v>43</v>
      </c>
      <c r="J47" s="6">
        <v>46</v>
      </c>
      <c r="K47" s="2"/>
      <c r="L47" s="42" t="s">
        <v>162</v>
      </c>
      <c r="M47" s="42" t="s">
        <v>163</v>
      </c>
      <c r="N47" s="18">
        <v>41456</v>
      </c>
      <c r="O47" s="42" t="s">
        <v>164</v>
      </c>
      <c r="P47" s="7" t="s">
        <v>165</v>
      </c>
      <c r="Q47" s="7" t="s">
        <v>311</v>
      </c>
    </row>
    <row r="48" spans="1:17">
      <c r="A48" s="11" t="s">
        <v>80</v>
      </c>
      <c r="B48" s="2" t="s">
        <v>21</v>
      </c>
      <c r="C48" s="2" t="s">
        <v>166</v>
      </c>
      <c r="D48" s="2" t="s">
        <v>161</v>
      </c>
      <c r="E48" s="51">
        <v>4</v>
      </c>
      <c r="F48" s="51">
        <v>10</v>
      </c>
      <c r="G48" s="2">
        <f t="shared" si="1"/>
        <v>40</v>
      </c>
      <c r="H48" s="4">
        <v>0</v>
      </c>
      <c r="I48" s="27">
        <f t="shared" si="2"/>
        <v>40</v>
      </c>
      <c r="J48" s="6">
        <v>47</v>
      </c>
      <c r="K48" s="2"/>
      <c r="L48" s="45"/>
      <c r="M48" s="47"/>
      <c r="N48" s="14"/>
      <c r="O48" s="47"/>
      <c r="P48" s="7"/>
      <c r="Q48" s="7"/>
    </row>
    <row r="49" spans="1:17" ht="36">
      <c r="A49" s="11" t="s">
        <v>80</v>
      </c>
      <c r="B49" s="2" t="s">
        <v>34</v>
      </c>
      <c r="C49" s="2" t="s">
        <v>167</v>
      </c>
      <c r="D49" s="2" t="s">
        <v>155</v>
      </c>
      <c r="E49" s="51">
        <v>3.4</v>
      </c>
      <c r="F49" s="51">
        <v>10</v>
      </c>
      <c r="G49" s="2">
        <f t="shared" si="1"/>
        <v>34</v>
      </c>
      <c r="H49" s="4">
        <v>5</v>
      </c>
      <c r="I49" s="27">
        <f t="shared" si="2"/>
        <v>39</v>
      </c>
      <c r="J49" s="6">
        <v>48</v>
      </c>
      <c r="K49" s="2"/>
      <c r="L49" s="42" t="s">
        <v>167</v>
      </c>
      <c r="M49" s="42" t="s">
        <v>168</v>
      </c>
      <c r="N49" s="18">
        <v>41153</v>
      </c>
      <c r="O49" s="42" t="s">
        <v>164</v>
      </c>
      <c r="P49" s="7" t="s">
        <v>165</v>
      </c>
      <c r="Q49" s="7" t="s">
        <v>310</v>
      </c>
    </row>
    <row r="50" spans="1:17">
      <c r="A50" s="11" t="s">
        <v>80</v>
      </c>
      <c r="B50" s="2" t="s">
        <v>33</v>
      </c>
      <c r="C50" s="2" t="s">
        <v>169</v>
      </c>
      <c r="D50" s="2" t="s">
        <v>155</v>
      </c>
      <c r="E50" s="51">
        <v>3.5700000000000003</v>
      </c>
      <c r="F50" s="51">
        <v>10</v>
      </c>
      <c r="G50" s="2">
        <f t="shared" si="1"/>
        <v>35.700000000000003</v>
      </c>
      <c r="H50" s="4">
        <v>0</v>
      </c>
      <c r="I50" s="27">
        <f t="shared" si="2"/>
        <v>35.700000000000003</v>
      </c>
      <c r="J50" s="6">
        <v>49</v>
      </c>
      <c r="K50" s="2"/>
      <c r="L50" s="49"/>
      <c r="M50" s="49"/>
      <c r="N50" s="10"/>
      <c r="O50" s="49"/>
      <c r="P50" s="11"/>
      <c r="Q50" s="7"/>
    </row>
    <row r="51" spans="1:17">
      <c r="A51" s="11" t="s">
        <v>80</v>
      </c>
      <c r="B51" s="2" t="s">
        <v>29</v>
      </c>
      <c r="C51" s="2" t="s">
        <v>170</v>
      </c>
      <c r="D51" s="2" t="s">
        <v>171</v>
      </c>
      <c r="E51" s="51">
        <v>2.3800000000000003</v>
      </c>
      <c r="F51" s="51">
        <v>15</v>
      </c>
      <c r="G51" s="2">
        <f t="shared" si="1"/>
        <v>35.700000000000003</v>
      </c>
      <c r="H51" s="4">
        <v>0</v>
      </c>
      <c r="I51" s="27">
        <f t="shared" si="2"/>
        <v>35.700000000000003</v>
      </c>
      <c r="J51" s="6">
        <v>50</v>
      </c>
      <c r="K51" s="2"/>
      <c r="L51" s="42"/>
      <c r="M51" s="42"/>
      <c r="N51" s="7"/>
      <c r="O51" s="42"/>
      <c r="P51" s="7"/>
      <c r="Q51" s="7"/>
    </row>
    <row r="52" spans="1:17" ht="36">
      <c r="A52" s="11" t="s">
        <v>80</v>
      </c>
      <c r="B52" s="2" t="s">
        <v>24</v>
      </c>
      <c r="C52" s="2" t="s">
        <v>172</v>
      </c>
      <c r="D52" s="2" t="s">
        <v>155</v>
      </c>
      <c r="E52" s="51">
        <v>3.56</v>
      </c>
      <c r="F52" s="51">
        <v>10</v>
      </c>
      <c r="G52" s="2">
        <f t="shared" si="1"/>
        <v>35.6</v>
      </c>
      <c r="H52" s="4">
        <v>0</v>
      </c>
      <c r="I52" s="27">
        <f t="shared" si="2"/>
        <v>35.6</v>
      </c>
      <c r="J52" s="6">
        <v>51</v>
      </c>
      <c r="K52" s="2"/>
      <c r="L52" s="49" t="s">
        <v>65</v>
      </c>
      <c r="M52" s="45" t="s">
        <v>66</v>
      </c>
      <c r="N52" s="16">
        <v>41518</v>
      </c>
      <c r="O52" s="13" t="s">
        <v>67</v>
      </c>
      <c r="P52" s="11" t="s">
        <v>236</v>
      </c>
      <c r="Q52" s="7" t="s">
        <v>310</v>
      </c>
    </row>
    <row r="53" spans="1:17">
      <c r="A53" s="11" t="s">
        <v>80</v>
      </c>
      <c r="B53" s="2" t="s">
        <v>30</v>
      </c>
      <c r="C53" s="2" t="s">
        <v>173</v>
      </c>
      <c r="D53" s="2" t="s">
        <v>171</v>
      </c>
      <c r="E53" s="51">
        <v>2.3333333333333335</v>
      </c>
      <c r="F53" s="51">
        <v>15</v>
      </c>
      <c r="G53" s="2">
        <f t="shared" si="1"/>
        <v>35</v>
      </c>
      <c r="H53" s="4">
        <v>0</v>
      </c>
      <c r="I53" s="27">
        <f t="shared" si="2"/>
        <v>35</v>
      </c>
      <c r="J53" s="6">
        <v>52</v>
      </c>
      <c r="K53" s="2"/>
      <c r="L53" s="42"/>
      <c r="M53" s="42"/>
      <c r="N53" s="7"/>
      <c r="O53" s="42"/>
      <c r="P53" s="7"/>
      <c r="Q53" s="7"/>
    </row>
    <row r="54" spans="1:17">
      <c r="A54" s="11" t="s">
        <v>80</v>
      </c>
      <c r="B54" s="2" t="s">
        <v>36</v>
      </c>
      <c r="C54" s="2" t="s">
        <v>174</v>
      </c>
      <c r="D54" s="2" t="s">
        <v>175</v>
      </c>
      <c r="E54" s="51">
        <v>3.3</v>
      </c>
      <c r="F54" s="51">
        <v>10</v>
      </c>
      <c r="G54" s="2">
        <f t="shared" si="1"/>
        <v>33</v>
      </c>
      <c r="H54" s="4">
        <v>0</v>
      </c>
      <c r="I54" s="27">
        <f t="shared" si="2"/>
        <v>33</v>
      </c>
      <c r="J54" s="6">
        <v>53</v>
      </c>
      <c r="K54" s="2"/>
      <c r="L54" s="49"/>
      <c r="M54" s="49"/>
      <c r="N54" s="16"/>
      <c r="O54" s="49"/>
      <c r="P54" s="11"/>
      <c r="Q54" s="7"/>
    </row>
    <row r="55" spans="1:17">
      <c r="A55" s="11" t="s">
        <v>80</v>
      </c>
      <c r="B55" s="2" t="s">
        <v>50</v>
      </c>
      <c r="C55" s="2" t="s">
        <v>176</v>
      </c>
      <c r="D55" s="2" t="s">
        <v>177</v>
      </c>
      <c r="E55" s="51"/>
      <c r="F55" s="51">
        <v>0</v>
      </c>
      <c r="G55" s="2">
        <v>0</v>
      </c>
      <c r="H55" s="4">
        <v>0</v>
      </c>
      <c r="I55" s="27">
        <f t="shared" si="2"/>
        <v>0</v>
      </c>
      <c r="J55" s="6">
        <v>54</v>
      </c>
      <c r="K55" s="2"/>
      <c r="L55" s="42"/>
      <c r="M55" s="42"/>
      <c r="N55" s="7"/>
      <c r="O55" s="42"/>
      <c r="P55" s="7"/>
      <c r="Q55" s="7"/>
    </row>
    <row r="56" spans="1:17">
      <c r="A56" s="11" t="s">
        <v>80</v>
      </c>
      <c r="B56" s="2" t="s">
        <v>51</v>
      </c>
      <c r="C56" s="2" t="s">
        <v>178</v>
      </c>
      <c r="D56" s="2" t="s">
        <v>179</v>
      </c>
      <c r="E56" s="51"/>
      <c r="F56" s="51">
        <v>0</v>
      </c>
      <c r="G56" s="2">
        <v>0</v>
      </c>
      <c r="H56" s="4">
        <v>0</v>
      </c>
      <c r="I56" s="27">
        <f t="shared" si="2"/>
        <v>0</v>
      </c>
      <c r="J56" s="6">
        <v>55</v>
      </c>
      <c r="K56" s="2"/>
      <c r="L56" s="42"/>
      <c r="M56" s="42"/>
      <c r="N56" s="7"/>
      <c r="O56" s="42"/>
      <c r="P56" s="7"/>
      <c r="Q56" s="7"/>
    </row>
    <row r="57" spans="1:17">
      <c r="A57" s="11" t="s">
        <v>80</v>
      </c>
      <c r="B57" s="2" t="s">
        <v>180</v>
      </c>
      <c r="C57" s="1" t="s">
        <v>181</v>
      </c>
      <c r="D57" s="1"/>
      <c r="E57" s="51"/>
      <c r="F57" s="51"/>
      <c r="G57" s="2">
        <f>E57*F57</f>
        <v>0</v>
      </c>
      <c r="H57" s="4"/>
      <c r="I57" s="27">
        <f t="shared" si="2"/>
        <v>0</v>
      </c>
      <c r="J57" s="6">
        <v>56</v>
      </c>
      <c r="K57" s="7"/>
      <c r="L57" s="42"/>
      <c r="M57" s="42"/>
      <c r="N57" s="7"/>
      <c r="O57" s="42"/>
      <c r="P57" s="7"/>
      <c r="Q57" s="7"/>
    </row>
  </sheetData>
  <autoFilter ref="A1:P57">
    <sortState ref="A2:Q57">
      <sortCondition descending="1" ref="I1:I57"/>
    </sortState>
  </autoFilter>
  <phoneticPr fontId="1" type="noConversion"/>
  <pageMargins left="0.23622047244094491" right="0.15748031496062992" top="0.74803149606299213" bottom="0.6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"/>
  <sheetViews>
    <sheetView tabSelected="1" topLeftCell="C1" workbookViewId="0">
      <selection activeCell="H4" sqref="H4"/>
    </sheetView>
  </sheetViews>
  <sheetFormatPr defaultColWidth="15.125" defaultRowHeight="12"/>
  <cols>
    <col min="1" max="1" width="7.125" style="12" customWidth="1"/>
    <col min="2" max="2" width="10.25" style="21" customWidth="1"/>
    <col min="3" max="3" width="6" style="8" customWidth="1"/>
    <col min="4" max="4" width="8" style="8" customWidth="1"/>
    <col min="5" max="5" width="5.375" style="22" customWidth="1"/>
    <col min="6" max="6" width="6.375" style="23" customWidth="1"/>
    <col min="7" max="7" width="7.375" style="24" customWidth="1"/>
    <col min="8" max="8" width="5.5" style="23" customWidth="1"/>
    <col min="9" max="9" width="8" style="25" customWidth="1"/>
    <col min="10" max="10" width="3.875" style="26" customWidth="1"/>
    <col min="11" max="11" width="6" style="12" customWidth="1"/>
    <col min="12" max="12" width="14.375" style="8" customWidth="1"/>
    <col min="13" max="13" width="22" style="8" customWidth="1"/>
    <col min="14" max="14" width="10.5" style="12" customWidth="1"/>
    <col min="15" max="15" width="9.625" style="12" customWidth="1"/>
    <col min="16" max="16" width="8.875" style="8" customWidth="1"/>
    <col min="17" max="17" width="13.5" style="12" customWidth="1"/>
    <col min="18" max="245" width="15.125" style="8"/>
    <col min="246" max="246" width="6.875" style="8" bestFit="1" customWidth="1"/>
    <col min="247" max="247" width="10.375" style="8" bestFit="1" customWidth="1"/>
    <col min="248" max="248" width="13.125" style="8" bestFit="1" customWidth="1"/>
    <col min="249" max="249" width="14.125" style="8" bestFit="1" customWidth="1"/>
    <col min="250" max="250" width="14.875" style="8" bestFit="1" customWidth="1"/>
    <col min="251" max="261" width="15.125" style="8" customWidth="1"/>
    <col min="262" max="501" width="15.125" style="8"/>
    <col min="502" max="502" width="6.875" style="8" bestFit="1" customWidth="1"/>
    <col min="503" max="503" width="10.375" style="8" bestFit="1" customWidth="1"/>
    <col min="504" max="504" width="13.125" style="8" bestFit="1" customWidth="1"/>
    <col min="505" max="505" width="14.125" style="8" bestFit="1" customWidth="1"/>
    <col min="506" max="506" width="14.875" style="8" bestFit="1" customWidth="1"/>
    <col min="507" max="517" width="15.125" style="8" customWidth="1"/>
    <col min="518" max="757" width="15.125" style="8"/>
    <col min="758" max="758" width="6.875" style="8" bestFit="1" customWidth="1"/>
    <col min="759" max="759" width="10.375" style="8" bestFit="1" customWidth="1"/>
    <col min="760" max="760" width="13.125" style="8" bestFit="1" customWidth="1"/>
    <col min="761" max="761" width="14.125" style="8" bestFit="1" customWidth="1"/>
    <col min="762" max="762" width="14.875" style="8" bestFit="1" customWidth="1"/>
    <col min="763" max="773" width="15.125" style="8" customWidth="1"/>
    <col min="774" max="1013" width="15.125" style="8"/>
    <col min="1014" max="1014" width="6.875" style="8" bestFit="1" customWidth="1"/>
    <col min="1015" max="1015" width="10.375" style="8" bestFit="1" customWidth="1"/>
    <col min="1016" max="1016" width="13.125" style="8" bestFit="1" customWidth="1"/>
    <col min="1017" max="1017" width="14.125" style="8" bestFit="1" customWidth="1"/>
    <col min="1018" max="1018" width="14.875" style="8" bestFit="1" customWidth="1"/>
    <col min="1019" max="1029" width="15.125" style="8" customWidth="1"/>
    <col min="1030" max="1269" width="15.125" style="8"/>
    <col min="1270" max="1270" width="6.875" style="8" bestFit="1" customWidth="1"/>
    <col min="1271" max="1271" width="10.375" style="8" bestFit="1" customWidth="1"/>
    <col min="1272" max="1272" width="13.125" style="8" bestFit="1" customWidth="1"/>
    <col min="1273" max="1273" width="14.125" style="8" bestFit="1" customWidth="1"/>
    <col min="1274" max="1274" width="14.875" style="8" bestFit="1" customWidth="1"/>
    <col min="1275" max="1285" width="15.125" style="8" customWidth="1"/>
    <col min="1286" max="1525" width="15.125" style="8"/>
    <col min="1526" max="1526" width="6.875" style="8" bestFit="1" customWidth="1"/>
    <col min="1527" max="1527" width="10.375" style="8" bestFit="1" customWidth="1"/>
    <col min="1528" max="1528" width="13.125" style="8" bestFit="1" customWidth="1"/>
    <col min="1529" max="1529" width="14.125" style="8" bestFit="1" customWidth="1"/>
    <col min="1530" max="1530" width="14.875" style="8" bestFit="1" customWidth="1"/>
    <col min="1531" max="1541" width="15.125" style="8" customWidth="1"/>
    <col min="1542" max="1781" width="15.125" style="8"/>
    <col min="1782" max="1782" width="6.875" style="8" bestFit="1" customWidth="1"/>
    <col min="1783" max="1783" width="10.375" style="8" bestFit="1" customWidth="1"/>
    <col min="1784" max="1784" width="13.125" style="8" bestFit="1" customWidth="1"/>
    <col min="1785" max="1785" width="14.125" style="8" bestFit="1" customWidth="1"/>
    <col min="1786" max="1786" width="14.875" style="8" bestFit="1" customWidth="1"/>
    <col min="1787" max="1797" width="15.125" style="8" customWidth="1"/>
    <col min="1798" max="2037" width="15.125" style="8"/>
    <col min="2038" max="2038" width="6.875" style="8" bestFit="1" customWidth="1"/>
    <col min="2039" max="2039" width="10.375" style="8" bestFit="1" customWidth="1"/>
    <col min="2040" max="2040" width="13.125" style="8" bestFit="1" customWidth="1"/>
    <col min="2041" max="2041" width="14.125" style="8" bestFit="1" customWidth="1"/>
    <col min="2042" max="2042" width="14.875" style="8" bestFit="1" customWidth="1"/>
    <col min="2043" max="2053" width="15.125" style="8" customWidth="1"/>
    <col min="2054" max="2293" width="15.125" style="8"/>
    <col min="2294" max="2294" width="6.875" style="8" bestFit="1" customWidth="1"/>
    <col min="2295" max="2295" width="10.375" style="8" bestFit="1" customWidth="1"/>
    <col min="2296" max="2296" width="13.125" style="8" bestFit="1" customWidth="1"/>
    <col min="2297" max="2297" width="14.125" style="8" bestFit="1" customWidth="1"/>
    <col min="2298" max="2298" width="14.875" style="8" bestFit="1" customWidth="1"/>
    <col min="2299" max="2309" width="15.125" style="8" customWidth="1"/>
    <col min="2310" max="2549" width="15.125" style="8"/>
    <col min="2550" max="2550" width="6.875" style="8" bestFit="1" customWidth="1"/>
    <col min="2551" max="2551" width="10.375" style="8" bestFit="1" customWidth="1"/>
    <col min="2552" max="2552" width="13.125" style="8" bestFit="1" customWidth="1"/>
    <col min="2553" max="2553" width="14.125" style="8" bestFit="1" customWidth="1"/>
    <col min="2554" max="2554" width="14.875" style="8" bestFit="1" customWidth="1"/>
    <col min="2555" max="2565" width="15.125" style="8" customWidth="1"/>
    <col min="2566" max="2805" width="15.125" style="8"/>
    <col min="2806" max="2806" width="6.875" style="8" bestFit="1" customWidth="1"/>
    <col min="2807" max="2807" width="10.375" style="8" bestFit="1" customWidth="1"/>
    <col min="2808" max="2808" width="13.125" style="8" bestFit="1" customWidth="1"/>
    <col min="2809" max="2809" width="14.125" style="8" bestFit="1" customWidth="1"/>
    <col min="2810" max="2810" width="14.875" style="8" bestFit="1" customWidth="1"/>
    <col min="2811" max="2821" width="15.125" style="8" customWidth="1"/>
    <col min="2822" max="3061" width="15.125" style="8"/>
    <col min="3062" max="3062" width="6.875" style="8" bestFit="1" customWidth="1"/>
    <col min="3063" max="3063" width="10.375" style="8" bestFit="1" customWidth="1"/>
    <col min="3064" max="3064" width="13.125" style="8" bestFit="1" customWidth="1"/>
    <col min="3065" max="3065" width="14.125" style="8" bestFit="1" customWidth="1"/>
    <col min="3066" max="3066" width="14.875" style="8" bestFit="1" customWidth="1"/>
    <col min="3067" max="3077" width="15.125" style="8" customWidth="1"/>
    <col min="3078" max="3317" width="15.125" style="8"/>
    <col min="3318" max="3318" width="6.875" style="8" bestFit="1" customWidth="1"/>
    <col min="3319" max="3319" width="10.375" style="8" bestFit="1" customWidth="1"/>
    <col min="3320" max="3320" width="13.125" style="8" bestFit="1" customWidth="1"/>
    <col min="3321" max="3321" width="14.125" style="8" bestFit="1" customWidth="1"/>
    <col min="3322" max="3322" width="14.875" style="8" bestFit="1" customWidth="1"/>
    <col min="3323" max="3333" width="15.125" style="8" customWidth="1"/>
    <col min="3334" max="3573" width="15.125" style="8"/>
    <col min="3574" max="3574" width="6.875" style="8" bestFit="1" customWidth="1"/>
    <col min="3575" max="3575" width="10.375" style="8" bestFit="1" customWidth="1"/>
    <col min="3576" max="3576" width="13.125" style="8" bestFit="1" customWidth="1"/>
    <col min="3577" max="3577" width="14.125" style="8" bestFit="1" customWidth="1"/>
    <col min="3578" max="3578" width="14.875" style="8" bestFit="1" customWidth="1"/>
    <col min="3579" max="3589" width="15.125" style="8" customWidth="1"/>
    <col min="3590" max="3829" width="15.125" style="8"/>
    <col min="3830" max="3830" width="6.875" style="8" bestFit="1" customWidth="1"/>
    <col min="3831" max="3831" width="10.375" style="8" bestFit="1" customWidth="1"/>
    <col min="3832" max="3832" width="13.125" style="8" bestFit="1" customWidth="1"/>
    <col min="3833" max="3833" width="14.125" style="8" bestFit="1" customWidth="1"/>
    <col min="3834" max="3834" width="14.875" style="8" bestFit="1" customWidth="1"/>
    <col min="3835" max="3845" width="15.125" style="8" customWidth="1"/>
    <col min="3846" max="4085" width="15.125" style="8"/>
    <col min="4086" max="4086" width="6.875" style="8" bestFit="1" customWidth="1"/>
    <col min="4087" max="4087" width="10.375" style="8" bestFit="1" customWidth="1"/>
    <col min="4088" max="4088" width="13.125" style="8" bestFit="1" customWidth="1"/>
    <col min="4089" max="4089" width="14.125" style="8" bestFit="1" customWidth="1"/>
    <col min="4090" max="4090" width="14.875" style="8" bestFit="1" customWidth="1"/>
    <col min="4091" max="4101" width="15.125" style="8" customWidth="1"/>
    <col min="4102" max="4341" width="15.125" style="8"/>
    <col min="4342" max="4342" width="6.875" style="8" bestFit="1" customWidth="1"/>
    <col min="4343" max="4343" width="10.375" style="8" bestFit="1" customWidth="1"/>
    <col min="4344" max="4344" width="13.125" style="8" bestFit="1" customWidth="1"/>
    <col min="4345" max="4345" width="14.125" style="8" bestFit="1" customWidth="1"/>
    <col min="4346" max="4346" width="14.875" style="8" bestFit="1" customWidth="1"/>
    <col min="4347" max="4357" width="15.125" style="8" customWidth="1"/>
    <col min="4358" max="4597" width="15.125" style="8"/>
    <col min="4598" max="4598" width="6.875" style="8" bestFit="1" customWidth="1"/>
    <col min="4599" max="4599" width="10.375" style="8" bestFit="1" customWidth="1"/>
    <col min="4600" max="4600" width="13.125" style="8" bestFit="1" customWidth="1"/>
    <col min="4601" max="4601" width="14.125" style="8" bestFit="1" customWidth="1"/>
    <col min="4602" max="4602" width="14.875" style="8" bestFit="1" customWidth="1"/>
    <col min="4603" max="4613" width="15.125" style="8" customWidth="1"/>
    <col min="4614" max="4853" width="15.125" style="8"/>
    <col min="4854" max="4854" width="6.875" style="8" bestFit="1" customWidth="1"/>
    <col min="4855" max="4855" width="10.375" style="8" bestFit="1" customWidth="1"/>
    <col min="4856" max="4856" width="13.125" style="8" bestFit="1" customWidth="1"/>
    <col min="4857" max="4857" width="14.125" style="8" bestFit="1" customWidth="1"/>
    <col min="4858" max="4858" width="14.875" style="8" bestFit="1" customWidth="1"/>
    <col min="4859" max="4869" width="15.125" style="8" customWidth="1"/>
    <col min="4870" max="5109" width="15.125" style="8"/>
    <col min="5110" max="5110" width="6.875" style="8" bestFit="1" customWidth="1"/>
    <col min="5111" max="5111" width="10.375" style="8" bestFit="1" customWidth="1"/>
    <col min="5112" max="5112" width="13.125" style="8" bestFit="1" customWidth="1"/>
    <col min="5113" max="5113" width="14.125" style="8" bestFit="1" customWidth="1"/>
    <col min="5114" max="5114" width="14.875" style="8" bestFit="1" customWidth="1"/>
    <col min="5115" max="5125" width="15.125" style="8" customWidth="1"/>
    <col min="5126" max="5365" width="15.125" style="8"/>
    <col min="5366" max="5366" width="6.875" style="8" bestFit="1" customWidth="1"/>
    <col min="5367" max="5367" width="10.375" style="8" bestFit="1" customWidth="1"/>
    <col min="5368" max="5368" width="13.125" style="8" bestFit="1" customWidth="1"/>
    <col min="5369" max="5369" width="14.125" style="8" bestFit="1" customWidth="1"/>
    <col min="5370" max="5370" width="14.875" style="8" bestFit="1" customWidth="1"/>
    <col min="5371" max="5381" width="15.125" style="8" customWidth="1"/>
    <col min="5382" max="5621" width="15.125" style="8"/>
    <col min="5622" max="5622" width="6.875" style="8" bestFit="1" customWidth="1"/>
    <col min="5623" max="5623" width="10.375" style="8" bestFit="1" customWidth="1"/>
    <col min="5624" max="5624" width="13.125" style="8" bestFit="1" customWidth="1"/>
    <col min="5625" max="5625" width="14.125" style="8" bestFit="1" customWidth="1"/>
    <col min="5626" max="5626" width="14.875" style="8" bestFit="1" customWidth="1"/>
    <col min="5627" max="5637" width="15.125" style="8" customWidth="1"/>
    <col min="5638" max="5877" width="15.125" style="8"/>
    <col min="5878" max="5878" width="6.875" style="8" bestFit="1" customWidth="1"/>
    <col min="5879" max="5879" width="10.375" style="8" bestFit="1" customWidth="1"/>
    <col min="5880" max="5880" width="13.125" style="8" bestFit="1" customWidth="1"/>
    <col min="5881" max="5881" width="14.125" style="8" bestFit="1" customWidth="1"/>
    <col min="5882" max="5882" width="14.875" style="8" bestFit="1" customWidth="1"/>
    <col min="5883" max="5893" width="15.125" style="8" customWidth="1"/>
    <col min="5894" max="6133" width="15.125" style="8"/>
    <col min="6134" max="6134" width="6.875" style="8" bestFit="1" customWidth="1"/>
    <col min="6135" max="6135" width="10.375" style="8" bestFit="1" customWidth="1"/>
    <col min="6136" max="6136" width="13.125" style="8" bestFit="1" customWidth="1"/>
    <col min="6137" max="6137" width="14.125" style="8" bestFit="1" customWidth="1"/>
    <col min="6138" max="6138" width="14.875" style="8" bestFit="1" customWidth="1"/>
    <col min="6139" max="6149" width="15.125" style="8" customWidth="1"/>
    <col min="6150" max="6389" width="15.125" style="8"/>
    <col min="6390" max="6390" width="6.875" style="8" bestFit="1" customWidth="1"/>
    <col min="6391" max="6391" width="10.375" style="8" bestFit="1" customWidth="1"/>
    <col min="6392" max="6392" width="13.125" style="8" bestFit="1" customWidth="1"/>
    <col min="6393" max="6393" width="14.125" style="8" bestFit="1" customWidth="1"/>
    <col min="6394" max="6394" width="14.875" style="8" bestFit="1" customWidth="1"/>
    <col min="6395" max="6405" width="15.125" style="8" customWidth="1"/>
    <col min="6406" max="6645" width="15.125" style="8"/>
    <col min="6646" max="6646" width="6.875" style="8" bestFit="1" customWidth="1"/>
    <col min="6647" max="6647" width="10.375" style="8" bestFit="1" customWidth="1"/>
    <col min="6648" max="6648" width="13.125" style="8" bestFit="1" customWidth="1"/>
    <col min="6649" max="6649" width="14.125" style="8" bestFit="1" customWidth="1"/>
    <col min="6650" max="6650" width="14.875" style="8" bestFit="1" customWidth="1"/>
    <col min="6651" max="6661" width="15.125" style="8" customWidth="1"/>
    <col min="6662" max="6901" width="15.125" style="8"/>
    <col min="6902" max="6902" width="6.875" style="8" bestFit="1" customWidth="1"/>
    <col min="6903" max="6903" width="10.375" style="8" bestFit="1" customWidth="1"/>
    <col min="6904" max="6904" width="13.125" style="8" bestFit="1" customWidth="1"/>
    <col min="6905" max="6905" width="14.125" style="8" bestFit="1" customWidth="1"/>
    <col min="6906" max="6906" width="14.875" style="8" bestFit="1" customWidth="1"/>
    <col min="6907" max="6917" width="15.125" style="8" customWidth="1"/>
    <col min="6918" max="7157" width="15.125" style="8"/>
    <col min="7158" max="7158" width="6.875" style="8" bestFit="1" customWidth="1"/>
    <col min="7159" max="7159" width="10.375" style="8" bestFit="1" customWidth="1"/>
    <col min="7160" max="7160" width="13.125" style="8" bestFit="1" customWidth="1"/>
    <col min="7161" max="7161" width="14.125" style="8" bestFit="1" customWidth="1"/>
    <col min="7162" max="7162" width="14.875" style="8" bestFit="1" customWidth="1"/>
    <col min="7163" max="7173" width="15.125" style="8" customWidth="1"/>
    <col min="7174" max="7413" width="15.125" style="8"/>
    <col min="7414" max="7414" width="6.875" style="8" bestFit="1" customWidth="1"/>
    <col min="7415" max="7415" width="10.375" style="8" bestFit="1" customWidth="1"/>
    <col min="7416" max="7416" width="13.125" style="8" bestFit="1" customWidth="1"/>
    <col min="7417" max="7417" width="14.125" style="8" bestFit="1" customWidth="1"/>
    <col min="7418" max="7418" width="14.875" style="8" bestFit="1" customWidth="1"/>
    <col min="7419" max="7429" width="15.125" style="8" customWidth="1"/>
    <col min="7430" max="7669" width="15.125" style="8"/>
    <col min="7670" max="7670" width="6.875" style="8" bestFit="1" customWidth="1"/>
    <col min="7671" max="7671" width="10.375" style="8" bestFit="1" customWidth="1"/>
    <col min="7672" max="7672" width="13.125" style="8" bestFit="1" customWidth="1"/>
    <col min="7673" max="7673" width="14.125" style="8" bestFit="1" customWidth="1"/>
    <col min="7674" max="7674" width="14.875" style="8" bestFit="1" customWidth="1"/>
    <col min="7675" max="7685" width="15.125" style="8" customWidth="1"/>
    <col min="7686" max="7925" width="15.125" style="8"/>
    <col min="7926" max="7926" width="6.875" style="8" bestFit="1" customWidth="1"/>
    <col min="7927" max="7927" width="10.375" style="8" bestFit="1" customWidth="1"/>
    <col min="7928" max="7928" width="13.125" style="8" bestFit="1" customWidth="1"/>
    <col min="7929" max="7929" width="14.125" style="8" bestFit="1" customWidth="1"/>
    <col min="7930" max="7930" width="14.875" style="8" bestFit="1" customWidth="1"/>
    <col min="7931" max="7941" width="15.125" style="8" customWidth="1"/>
    <col min="7942" max="8181" width="15.125" style="8"/>
    <col min="8182" max="8182" width="6.875" style="8" bestFit="1" customWidth="1"/>
    <col min="8183" max="8183" width="10.375" style="8" bestFit="1" customWidth="1"/>
    <col min="8184" max="8184" width="13.125" style="8" bestFit="1" customWidth="1"/>
    <col min="8185" max="8185" width="14.125" style="8" bestFit="1" customWidth="1"/>
    <col min="8186" max="8186" width="14.875" style="8" bestFit="1" customWidth="1"/>
    <col min="8187" max="8197" width="15.125" style="8" customWidth="1"/>
    <col min="8198" max="8437" width="15.125" style="8"/>
    <col min="8438" max="8438" width="6.875" style="8" bestFit="1" customWidth="1"/>
    <col min="8439" max="8439" width="10.375" style="8" bestFit="1" customWidth="1"/>
    <col min="8440" max="8440" width="13.125" style="8" bestFit="1" customWidth="1"/>
    <col min="8441" max="8441" width="14.125" style="8" bestFit="1" customWidth="1"/>
    <col min="8442" max="8442" width="14.875" style="8" bestFit="1" customWidth="1"/>
    <col min="8443" max="8453" width="15.125" style="8" customWidth="1"/>
    <col min="8454" max="8693" width="15.125" style="8"/>
    <col min="8694" max="8694" width="6.875" style="8" bestFit="1" customWidth="1"/>
    <col min="8695" max="8695" width="10.375" style="8" bestFit="1" customWidth="1"/>
    <col min="8696" max="8696" width="13.125" style="8" bestFit="1" customWidth="1"/>
    <col min="8697" max="8697" width="14.125" style="8" bestFit="1" customWidth="1"/>
    <col min="8698" max="8698" width="14.875" style="8" bestFit="1" customWidth="1"/>
    <col min="8699" max="8709" width="15.125" style="8" customWidth="1"/>
    <col min="8710" max="8949" width="15.125" style="8"/>
    <col min="8950" max="8950" width="6.875" style="8" bestFit="1" customWidth="1"/>
    <col min="8951" max="8951" width="10.375" style="8" bestFit="1" customWidth="1"/>
    <col min="8952" max="8952" width="13.125" style="8" bestFit="1" customWidth="1"/>
    <col min="8953" max="8953" width="14.125" style="8" bestFit="1" customWidth="1"/>
    <col min="8954" max="8954" width="14.875" style="8" bestFit="1" customWidth="1"/>
    <col min="8955" max="8965" width="15.125" style="8" customWidth="1"/>
    <col min="8966" max="9205" width="15.125" style="8"/>
    <col min="9206" max="9206" width="6.875" style="8" bestFit="1" customWidth="1"/>
    <col min="9207" max="9207" width="10.375" style="8" bestFit="1" customWidth="1"/>
    <col min="9208" max="9208" width="13.125" style="8" bestFit="1" customWidth="1"/>
    <col min="9209" max="9209" width="14.125" style="8" bestFit="1" customWidth="1"/>
    <col min="9210" max="9210" width="14.875" style="8" bestFit="1" customWidth="1"/>
    <col min="9211" max="9221" width="15.125" style="8" customWidth="1"/>
    <col min="9222" max="9461" width="15.125" style="8"/>
    <col min="9462" max="9462" width="6.875" style="8" bestFit="1" customWidth="1"/>
    <col min="9463" max="9463" width="10.375" style="8" bestFit="1" customWidth="1"/>
    <col min="9464" max="9464" width="13.125" style="8" bestFit="1" customWidth="1"/>
    <col min="9465" max="9465" width="14.125" style="8" bestFit="1" customWidth="1"/>
    <col min="9466" max="9466" width="14.875" style="8" bestFit="1" customWidth="1"/>
    <col min="9467" max="9477" width="15.125" style="8" customWidth="1"/>
    <col min="9478" max="9717" width="15.125" style="8"/>
    <col min="9718" max="9718" width="6.875" style="8" bestFit="1" customWidth="1"/>
    <col min="9719" max="9719" width="10.375" style="8" bestFit="1" customWidth="1"/>
    <col min="9720" max="9720" width="13.125" style="8" bestFit="1" customWidth="1"/>
    <col min="9721" max="9721" width="14.125" style="8" bestFit="1" customWidth="1"/>
    <col min="9722" max="9722" width="14.875" style="8" bestFit="1" customWidth="1"/>
    <col min="9723" max="9733" width="15.125" style="8" customWidth="1"/>
    <col min="9734" max="9973" width="15.125" style="8"/>
    <col min="9974" max="9974" width="6.875" style="8" bestFit="1" customWidth="1"/>
    <col min="9975" max="9975" width="10.375" style="8" bestFit="1" customWidth="1"/>
    <col min="9976" max="9976" width="13.125" style="8" bestFit="1" customWidth="1"/>
    <col min="9977" max="9977" width="14.125" style="8" bestFit="1" customWidth="1"/>
    <col min="9978" max="9978" width="14.875" style="8" bestFit="1" customWidth="1"/>
    <col min="9979" max="9989" width="15.125" style="8" customWidth="1"/>
    <col min="9990" max="10229" width="15.125" style="8"/>
    <col min="10230" max="10230" width="6.875" style="8" bestFit="1" customWidth="1"/>
    <col min="10231" max="10231" width="10.375" style="8" bestFit="1" customWidth="1"/>
    <col min="10232" max="10232" width="13.125" style="8" bestFit="1" customWidth="1"/>
    <col min="10233" max="10233" width="14.125" style="8" bestFit="1" customWidth="1"/>
    <col min="10234" max="10234" width="14.875" style="8" bestFit="1" customWidth="1"/>
    <col min="10235" max="10245" width="15.125" style="8" customWidth="1"/>
    <col min="10246" max="10485" width="15.125" style="8"/>
    <col min="10486" max="10486" width="6.875" style="8" bestFit="1" customWidth="1"/>
    <col min="10487" max="10487" width="10.375" style="8" bestFit="1" customWidth="1"/>
    <col min="10488" max="10488" width="13.125" style="8" bestFit="1" customWidth="1"/>
    <col min="10489" max="10489" width="14.125" style="8" bestFit="1" customWidth="1"/>
    <col min="10490" max="10490" width="14.875" style="8" bestFit="1" customWidth="1"/>
    <col min="10491" max="10501" width="15.125" style="8" customWidth="1"/>
    <col min="10502" max="10741" width="15.125" style="8"/>
    <col min="10742" max="10742" width="6.875" style="8" bestFit="1" customWidth="1"/>
    <col min="10743" max="10743" width="10.375" style="8" bestFit="1" customWidth="1"/>
    <col min="10744" max="10744" width="13.125" style="8" bestFit="1" customWidth="1"/>
    <col min="10745" max="10745" width="14.125" style="8" bestFit="1" customWidth="1"/>
    <col min="10746" max="10746" width="14.875" style="8" bestFit="1" customWidth="1"/>
    <col min="10747" max="10757" width="15.125" style="8" customWidth="1"/>
    <col min="10758" max="10997" width="15.125" style="8"/>
    <col min="10998" max="10998" width="6.875" style="8" bestFit="1" customWidth="1"/>
    <col min="10999" max="10999" width="10.375" style="8" bestFit="1" customWidth="1"/>
    <col min="11000" max="11000" width="13.125" style="8" bestFit="1" customWidth="1"/>
    <col min="11001" max="11001" width="14.125" style="8" bestFit="1" customWidth="1"/>
    <col min="11002" max="11002" width="14.875" style="8" bestFit="1" customWidth="1"/>
    <col min="11003" max="11013" width="15.125" style="8" customWidth="1"/>
    <col min="11014" max="11253" width="15.125" style="8"/>
    <col min="11254" max="11254" width="6.875" style="8" bestFit="1" customWidth="1"/>
    <col min="11255" max="11255" width="10.375" style="8" bestFit="1" customWidth="1"/>
    <col min="11256" max="11256" width="13.125" style="8" bestFit="1" customWidth="1"/>
    <col min="11257" max="11257" width="14.125" style="8" bestFit="1" customWidth="1"/>
    <col min="11258" max="11258" width="14.875" style="8" bestFit="1" customWidth="1"/>
    <col min="11259" max="11269" width="15.125" style="8" customWidth="1"/>
    <col min="11270" max="11509" width="15.125" style="8"/>
    <col min="11510" max="11510" width="6.875" style="8" bestFit="1" customWidth="1"/>
    <col min="11511" max="11511" width="10.375" style="8" bestFit="1" customWidth="1"/>
    <col min="11512" max="11512" width="13.125" style="8" bestFit="1" customWidth="1"/>
    <col min="11513" max="11513" width="14.125" style="8" bestFit="1" customWidth="1"/>
    <col min="11514" max="11514" width="14.875" style="8" bestFit="1" customWidth="1"/>
    <col min="11515" max="11525" width="15.125" style="8" customWidth="1"/>
    <col min="11526" max="11765" width="15.125" style="8"/>
    <col min="11766" max="11766" width="6.875" style="8" bestFit="1" customWidth="1"/>
    <col min="11767" max="11767" width="10.375" style="8" bestFit="1" customWidth="1"/>
    <col min="11768" max="11768" width="13.125" style="8" bestFit="1" customWidth="1"/>
    <col min="11769" max="11769" width="14.125" style="8" bestFit="1" customWidth="1"/>
    <col min="11770" max="11770" width="14.875" style="8" bestFit="1" customWidth="1"/>
    <col min="11771" max="11781" width="15.125" style="8" customWidth="1"/>
    <col min="11782" max="12021" width="15.125" style="8"/>
    <col min="12022" max="12022" width="6.875" style="8" bestFit="1" customWidth="1"/>
    <col min="12023" max="12023" width="10.375" style="8" bestFit="1" customWidth="1"/>
    <col min="12024" max="12024" width="13.125" style="8" bestFit="1" customWidth="1"/>
    <col min="12025" max="12025" width="14.125" style="8" bestFit="1" customWidth="1"/>
    <col min="12026" max="12026" width="14.875" style="8" bestFit="1" customWidth="1"/>
    <col min="12027" max="12037" width="15.125" style="8" customWidth="1"/>
    <col min="12038" max="12277" width="15.125" style="8"/>
    <col min="12278" max="12278" width="6.875" style="8" bestFit="1" customWidth="1"/>
    <col min="12279" max="12279" width="10.375" style="8" bestFit="1" customWidth="1"/>
    <col min="12280" max="12280" width="13.125" style="8" bestFit="1" customWidth="1"/>
    <col min="12281" max="12281" width="14.125" style="8" bestFit="1" customWidth="1"/>
    <col min="12282" max="12282" width="14.875" style="8" bestFit="1" customWidth="1"/>
    <col min="12283" max="12293" width="15.125" style="8" customWidth="1"/>
    <col min="12294" max="12533" width="15.125" style="8"/>
    <col min="12534" max="12534" width="6.875" style="8" bestFit="1" customWidth="1"/>
    <col min="12535" max="12535" width="10.375" style="8" bestFit="1" customWidth="1"/>
    <col min="12536" max="12536" width="13.125" style="8" bestFit="1" customWidth="1"/>
    <col min="12537" max="12537" width="14.125" style="8" bestFit="1" customWidth="1"/>
    <col min="12538" max="12538" width="14.875" style="8" bestFit="1" customWidth="1"/>
    <col min="12539" max="12549" width="15.125" style="8" customWidth="1"/>
    <col min="12550" max="12789" width="15.125" style="8"/>
    <col min="12790" max="12790" width="6.875" style="8" bestFit="1" customWidth="1"/>
    <col min="12791" max="12791" width="10.375" style="8" bestFit="1" customWidth="1"/>
    <col min="12792" max="12792" width="13.125" style="8" bestFit="1" customWidth="1"/>
    <col min="12793" max="12793" width="14.125" style="8" bestFit="1" customWidth="1"/>
    <col min="12794" max="12794" width="14.875" style="8" bestFit="1" customWidth="1"/>
    <col min="12795" max="12805" width="15.125" style="8" customWidth="1"/>
    <col min="12806" max="13045" width="15.125" style="8"/>
    <col min="13046" max="13046" width="6.875" style="8" bestFit="1" customWidth="1"/>
    <col min="13047" max="13047" width="10.375" style="8" bestFit="1" customWidth="1"/>
    <col min="13048" max="13048" width="13.125" style="8" bestFit="1" customWidth="1"/>
    <col min="13049" max="13049" width="14.125" style="8" bestFit="1" customWidth="1"/>
    <col min="13050" max="13050" width="14.875" style="8" bestFit="1" customWidth="1"/>
    <col min="13051" max="13061" width="15.125" style="8" customWidth="1"/>
    <col min="13062" max="13301" width="15.125" style="8"/>
    <col min="13302" max="13302" width="6.875" style="8" bestFit="1" customWidth="1"/>
    <col min="13303" max="13303" width="10.375" style="8" bestFit="1" customWidth="1"/>
    <col min="13304" max="13304" width="13.125" style="8" bestFit="1" customWidth="1"/>
    <col min="13305" max="13305" width="14.125" style="8" bestFit="1" customWidth="1"/>
    <col min="13306" max="13306" width="14.875" style="8" bestFit="1" customWidth="1"/>
    <col min="13307" max="13317" width="15.125" style="8" customWidth="1"/>
    <col min="13318" max="13557" width="15.125" style="8"/>
    <col min="13558" max="13558" width="6.875" style="8" bestFit="1" customWidth="1"/>
    <col min="13559" max="13559" width="10.375" style="8" bestFit="1" customWidth="1"/>
    <col min="13560" max="13560" width="13.125" style="8" bestFit="1" customWidth="1"/>
    <col min="13561" max="13561" width="14.125" style="8" bestFit="1" customWidth="1"/>
    <col min="13562" max="13562" width="14.875" style="8" bestFit="1" customWidth="1"/>
    <col min="13563" max="13573" width="15.125" style="8" customWidth="1"/>
    <col min="13574" max="13813" width="15.125" style="8"/>
    <col min="13814" max="13814" width="6.875" style="8" bestFit="1" customWidth="1"/>
    <col min="13815" max="13815" width="10.375" style="8" bestFit="1" customWidth="1"/>
    <col min="13816" max="13816" width="13.125" style="8" bestFit="1" customWidth="1"/>
    <col min="13817" max="13817" width="14.125" style="8" bestFit="1" customWidth="1"/>
    <col min="13818" max="13818" width="14.875" style="8" bestFit="1" customWidth="1"/>
    <col min="13819" max="13829" width="15.125" style="8" customWidth="1"/>
    <col min="13830" max="14069" width="15.125" style="8"/>
    <col min="14070" max="14070" width="6.875" style="8" bestFit="1" customWidth="1"/>
    <col min="14071" max="14071" width="10.375" style="8" bestFit="1" customWidth="1"/>
    <col min="14072" max="14072" width="13.125" style="8" bestFit="1" customWidth="1"/>
    <col min="14073" max="14073" width="14.125" style="8" bestFit="1" customWidth="1"/>
    <col min="14074" max="14074" width="14.875" style="8" bestFit="1" customWidth="1"/>
    <col min="14075" max="14085" width="15.125" style="8" customWidth="1"/>
    <col min="14086" max="14325" width="15.125" style="8"/>
    <col min="14326" max="14326" width="6.875" style="8" bestFit="1" customWidth="1"/>
    <col min="14327" max="14327" width="10.375" style="8" bestFit="1" customWidth="1"/>
    <col min="14328" max="14328" width="13.125" style="8" bestFit="1" customWidth="1"/>
    <col min="14329" max="14329" width="14.125" style="8" bestFit="1" customWidth="1"/>
    <col min="14330" max="14330" width="14.875" style="8" bestFit="1" customWidth="1"/>
    <col min="14331" max="14341" width="15.125" style="8" customWidth="1"/>
    <col min="14342" max="14581" width="15.125" style="8"/>
    <col min="14582" max="14582" width="6.875" style="8" bestFit="1" customWidth="1"/>
    <col min="14583" max="14583" width="10.375" style="8" bestFit="1" customWidth="1"/>
    <col min="14584" max="14584" width="13.125" style="8" bestFit="1" customWidth="1"/>
    <col min="14585" max="14585" width="14.125" style="8" bestFit="1" customWidth="1"/>
    <col min="14586" max="14586" width="14.875" style="8" bestFit="1" customWidth="1"/>
    <col min="14587" max="14597" width="15.125" style="8" customWidth="1"/>
    <col min="14598" max="14837" width="15.125" style="8"/>
    <col min="14838" max="14838" width="6.875" style="8" bestFit="1" customWidth="1"/>
    <col min="14839" max="14839" width="10.375" style="8" bestFit="1" customWidth="1"/>
    <col min="14840" max="14840" width="13.125" style="8" bestFit="1" customWidth="1"/>
    <col min="14841" max="14841" width="14.125" style="8" bestFit="1" customWidth="1"/>
    <col min="14842" max="14842" width="14.875" style="8" bestFit="1" customWidth="1"/>
    <col min="14843" max="14853" width="15.125" style="8" customWidth="1"/>
    <col min="14854" max="15093" width="15.125" style="8"/>
    <col min="15094" max="15094" width="6.875" style="8" bestFit="1" customWidth="1"/>
    <col min="15095" max="15095" width="10.375" style="8" bestFit="1" customWidth="1"/>
    <col min="15096" max="15096" width="13.125" style="8" bestFit="1" customWidth="1"/>
    <col min="15097" max="15097" width="14.125" style="8" bestFit="1" customWidth="1"/>
    <col min="15098" max="15098" width="14.875" style="8" bestFit="1" customWidth="1"/>
    <col min="15099" max="15109" width="15.125" style="8" customWidth="1"/>
    <col min="15110" max="15349" width="15.125" style="8"/>
    <col min="15350" max="15350" width="6.875" style="8" bestFit="1" customWidth="1"/>
    <col min="15351" max="15351" width="10.375" style="8" bestFit="1" customWidth="1"/>
    <col min="15352" max="15352" width="13.125" style="8" bestFit="1" customWidth="1"/>
    <col min="15353" max="15353" width="14.125" style="8" bestFit="1" customWidth="1"/>
    <col min="15354" max="15354" width="14.875" style="8" bestFit="1" customWidth="1"/>
    <col min="15355" max="15365" width="15.125" style="8" customWidth="1"/>
    <col min="15366" max="15605" width="15.125" style="8"/>
    <col min="15606" max="15606" width="6.875" style="8" bestFit="1" customWidth="1"/>
    <col min="15607" max="15607" width="10.375" style="8" bestFit="1" customWidth="1"/>
    <col min="15608" max="15608" width="13.125" style="8" bestFit="1" customWidth="1"/>
    <col min="15609" max="15609" width="14.125" style="8" bestFit="1" customWidth="1"/>
    <col min="15610" max="15610" width="14.875" style="8" bestFit="1" customWidth="1"/>
    <col min="15611" max="15621" width="15.125" style="8" customWidth="1"/>
    <col min="15622" max="15861" width="15.125" style="8"/>
    <col min="15862" max="15862" width="6.875" style="8" bestFit="1" customWidth="1"/>
    <col min="15863" max="15863" width="10.375" style="8" bestFit="1" customWidth="1"/>
    <col min="15864" max="15864" width="13.125" style="8" bestFit="1" customWidth="1"/>
    <col min="15865" max="15865" width="14.125" style="8" bestFit="1" customWidth="1"/>
    <col min="15866" max="15866" width="14.875" style="8" bestFit="1" customWidth="1"/>
    <col min="15867" max="15877" width="15.125" style="8" customWidth="1"/>
    <col min="15878" max="16117" width="15.125" style="8"/>
    <col min="16118" max="16118" width="6.875" style="8" bestFit="1" customWidth="1"/>
    <col min="16119" max="16119" width="10.375" style="8" bestFit="1" customWidth="1"/>
    <col min="16120" max="16120" width="13.125" style="8" bestFit="1" customWidth="1"/>
    <col min="16121" max="16121" width="14.125" style="8" bestFit="1" customWidth="1"/>
    <col min="16122" max="16122" width="14.875" style="8" bestFit="1" customWidth="1"/>
    <col min="16123" max="16133" width="15.125" style="8" customWidth="1"/>
    <col min="16134" max="16384" width="15.125" style="8"/>
  </cols>
  <sheetData>
    <row r="1" spans="1:17" s="38" customFormat="1" ht="48">
      <c r="A1" s="34" t="s">
        <v>313</v>
      </c>
      <c r="B1" s="54" t="s">
        <v>314</v>
      </c>
      <c r="C1" s="34" t="s">
        <v>315</v>
      </c>
      <c r="D1" s="34" t="s">
        <v>316</v>
      </c>
      <c r="E1" s="55" t="s">
        <v>52</v>
      </c>
      <c r="F1" s="56" t="s">
        <v>317</v>
      </c>
      <c r="G1" s="35" t="s">
        <v>318</v>
      </c>
      <c r="H1" s="36" t="s">
        <v>319</v>
      </c>
      <c r="I1" s="35" t="s">
        <v>54</v>
      </c>
      <c r="J1" s="37" t="s">
        <v>320</v>
      </c>
      <c r="K1" s="34" t="s">
        <v>321</v>
      </c>
      <c r="L1" s="53" t="s">
        <v>322</v>
      </c>
      <c r="M1" s="53" t="s">
        <v>323</v>
      </c>
      <c r="N1" s="34" t="s">
        <v>324</v>
      </c>
      <c r="O1" s="34" t="s">
        <v>325</v>
      </c>
      <c r="P1" s="53" t="s">
        <v>326</v>
      </c>
      <c r="Q1" s="34" t="s">
        <v>327</v>
      </c>
    </row>
    <row r="2" spans="1:17" ht="48">
      <c r="A2" s="5" t="s">
        <v>271</v>
      </c>
      <c r="B2" s="13" t="s">
        <v>12</v>
      </c>
      <c r="C2" s="5" t="s">
        <v>272</v>
      </c>
      <c r="D2" s="9" t="s">
        <v>13</v>
      </c>
      <c r="E2" s="3">
        <v>2.5</v>
      </c>
      <c r="F2" s="17">
        <v>10</v>
      </c>
      <c r="G2" s="28">
        <f>E2*F2</f>
        <v>25</v>
      </c>
      <c r="H2" s="17">
        <v>80</v>
      </c>
      <c r="I2" s="27">
        <f t="shared" ref="I2:I12" si="0">G2+H2</f>
        <v>105</v>
      </c>
      <c r="J2" s="5">
        <v>1</v>
      </c>
      <c r="K2" s="5" t="s">
        <v>273</v>
      </c>
      <c r="L2" s="7" t="s">
        <v>274</v>
      </c>
      <c r="M2" s="7" t="s">
        <v>275</v>
      </c>
      <c r="N2" s="5" t="s">
        <v>276</v>
      </c>
      <c r="O2" s="5" t="s">
        <v>277</v>
      </c>
      <c r="P2" s="5" t="s">
        <v>278</v>
      </c>
      <c r="Q2" s="7"/>
    </row>
    <row r="3" spans="1:17" ht="48">
      <c r="A3" s="5" t="s">
        <v>271</v>
      </c>
      <c r="B3" s="13" t="s">
        <v>1</v>
      </c>
      <c r="C3" s="5" t="s">
        <v>2</v>
      </c>
      <c r="D3" s="5" t="s">
        <v>279</v>
      </c>
      <c r="E3" s="3">
        <v>3.3</v>
      </c>
      <c r="F3" s="20">
        <v>5</v>
      </c>
      <c r="G3" s="28">
        <f>E3*F3</f>
        <v>16.5</v>
      </c>
      <c r="H3" s="17">
        <v>82</v>
      </c>
      <c r="I3" s="27">
        <f t="shared" si="0"/>
        <v>98.5</v>
      </c>
      <c r="J3" s="5">
        <v>2</v>
      </c>
      <c r="K3" s="5" t="s">
        <v>273</v>
      </c>
      <c r="L3" s="5" t="s">
        <v>280</v>
      </c>
      <c r="M3" s="5" t="s">
        <v>281</v>
      </c>
      <c r="N3" s="5" t="s">
        <v>282</v>
      </c>
      <c r="O3" s="5" t="s">
        <v>283</v>
      </c>
      <c r="P3" s="5" t="s">
        <v>284</v>
      </c>
      <c r="Q3" s="7"/>
    </row>
    <row r="4" spans="1:17" ht="96">
      <c r="A4" s="5" t="s">
        <v>271</v>
      </c>
      <c r="B4" s="2" t="s">
        <v>6</v>
      </c>
      <c r="C4" s="9" t="s">
        <v>7</v>
      </c>
      <c r="D4" s="9" t="s">
        <v>5</v>
      </c>
      <c r="E4" s="3">
        <v>3.3</v>
      </c>
      <c r="F4" s="20">
        <v>5</v>
      </c>
      <c r="G4" s="28">
        <f>E4*F4</f>
        <v>16.5</v>
      </c>
      <c r="H4" s="17">
        <v>58</v>
      </c>
      <c r="I4" s="27">
        <f t="shared" si="0"/>
        <v>74.5</v>
      </c>
      <c r="J4" s="5">
        <v>3</v>
      </c>
      <c r="K4" s="5" t="s">
        <v>273</v>
      </c>
      <c r="L4" s="7" t="s">
        <v>8</v>
      </c>
      <c r="M4" s="7" t="s">
        <v>9</v>
      </c>
      <c r="N4" s="7" t="s">
        <v>10</v>
      </c>
      <c r="O4" s="7" t="s">
        <v>285</v>
      </c>
      <c r="P4" s="7" t="s">
        <v>11</v>
      </c>
      <c r="Q4" s="7"/>
    </row>
    <row r="5" spans="1:17" ht="60">
      <c r="A5" s="5" t="s">
        <v>271</v>
      </c>
      <c r="B5" s="2" t="s">
        <v>18</v>
      </c>
      <c r="C5" s="9" t="s">
        <v>286</v>
      </c>
      <c r="D5" s="9" t="s">
        <v>287</v>
      </c>
      <c r="E5" s="3" t="e">
        <v>#DIV/0!</v>
      </c>
      <c r="F5" s="17">
        <v>0</v>
      </c>
      <c r="G5" s="28">
        <v>0</v>
      </c>
      <c r="H5" s="4">
        <v>70</v>
      </c>
      <c r="I5" s="27">
        <f t="shared" si="0"/>
        <v>70</v>
      </c>
      <c r="J5" s="5">
        <v>4</v>
      </c>
      <c r="K5" s="5" t="s">
        <v>273</v>
      </c>
      <c r="L5" s="7" t="s">
        <v>288</v>
      </c>
      <c r="M5" s="7" t="s">
        <v>289</v>
      </c>
      <c r="N5" s="7" t="s">
        <v>290</v>
      </c>
      <c r="O5" s="7" t="s">
        <v>291</v>
      </c>
      <c r="P5" s="7" t="s">
        <v>292</v>
      </c>
      <c r="Q5" s="7"/>
    </row>
    <row r="6" spans="1:17" ht="48">
      <c r="A6" s="5" t="s">
        <v>271</v>
      </c>
      <c r="B6" s="13" t="s">
        <v>3</v>
      </c>
      <c r="C6" s="5" t="s">
        <v>4</v>
      </c>
      <c r="D6" s="5" t="s">
        <v>5</v>
      </c>
      <c r="E6" s="3">
        <v>3.3</v>
      </c>
      <c r="F6" s="20">
        <v>5</v>
      </c>
      <c r="G6" s="28">
        <f t="shared" ref="G6:G11" si="1">E6*F6</f>
        <v>16.5</v>
      </c>
      <c r="H6" s="17">
        <v>44</v>
      </c>
      <c r="I6" s="27">
        <f t="shared" si="0"/>
        <v>60.5</v>
      </c>
      <c r="J6" s="5">
        <v>5</v>
      </c>
      <c r="K6" s="5" t="s">
        <v>241</v>
      </c>
      <c r="L6" s="5" t="s">
        <v>242</v>
      </c>
      <c r="M6" s="5" t="s">
        <v>243</v>
      </c>
      <c r="N6" s="5" t="s">
        <v>244</v>
      </c>
      <c r="O6" s="5" t="s">
        <v>245</v>
      </c>
      <c r="P6" s="5" t="s">
        <v>246</v>
      </c>
      <c r="Q6" s="7" t="s">
        <v>328</v>
      </c>
    </row>
    <row r="7" spans="1:17" ht="96">
      <c r="A7" s="7" t="s">
        <v>247</v>
      </c>
      <c r="B7" s="9" t="s">
        <v>248</v>
      </c>
      <c r="C7" s="9" t="s">
        <v>55</v>
      </c>
      <c r="D7" s="9" t="s">
        <v>5</v>
      </c>
      <c r="E7" s="9">
        <v>3.3</v>
      </c>
      <c r="F7" s="9">
        <v>5</v>
      </c>
      <c r="G7" s="9">
        <f t="shared" si="1"/>
        <v>16.5</v>
      </c>
      <c r="H7" s="17">
        <v>42</v>
      </c>
      <c r="I7" s="27">
        <f t="shared" si="0"/>
        <v>58.5</v>
      </c>
      <c r="J7" s="5">
        <v>6</v>
      </c>
      <c r="K7" s="5"/>
      <c r="L7" s="7" t="s">
        <v>249</v>
      </c>
      <c r="M7" s="7" t="s">
        <v>250</v>
      </c>
      <c r="N7" s="18" t="s">
        <v>251</v>
      </c>
      <c r="O7" s="7" t="s">
        <v>252</v>
      </c>
      <c r="P7" s="1" t="s">
        <v>253</v>
      </c>
      <c r="Q7" s="7"/>
    </row>
    <row r="8" spans="1:17" ht="84">
      <c r="A8" s="5" t="s">
        <v>254</v>
      </c>
      <c r="B8" s="13" t="s">
        <v>0</v>
      </c>
      <c r="C8" s="5" t="s">
        <v>255</v>
      </c>
      <c r="D8" s="5" t="s">
        <v>256</v>
      </c>
      <c r="E8" s="3">
        <v>3.3</v>
      </c>
      <c r="F8" s="20">
        <v>5</v>
      </c>
      <c r="G8" s="28">
        <f t="shared" si="1"/>
        <v>16.5</v>
      </c>
      <c r="H8" s="17">
        <v>38</v>
      </c>
      <c r="I8" s="27">
        <f t="shared" si="0"/>
        <v>54.5</v>
      </c>
      <c r="J8" s="5">
        <v>7</v>
      </c>
      <c r="K8" s="5"/>
      <c r="L8" s="5" t="s">
        <v>257</v>
      </c>
      <c r="M8" s="5" t="s">
        <v>258</v>
      </c>
      <c r="N8" s="5" t="s">
        <v>259</v>
      </c>
      <c r="O8" s="5" t="s">
        <v>260</v>
      </c>
      <c r="P8" s="5" t="s">
        <v>261</v>
      </c>
      <c r="Q8" s="7"/>
    </row>
    <row r="9" spans="1:17" s="12" customFormat="1" ht="48">
      <c r="A9" s="5" t="s">
        <v>254</v>
      </c>
      <c r="B9" s="19" t="s">
        <v>16</v>
      </c>
      <c r="C9" s="9" t="s">
        <v>17</v>
      </c>
      <c r="D9" s="9" t="s">
        <v>13</v>
      </c>
      <c r="E9" s="3">
        <v>3.88</v>
      </c>
      <c r="F9" s="17">
        <v>10</v>
      </c>
      <c r="G9" s="28">
        <f t="shared" si="1"/>
        <v>38.799999999999997</v>
      </c>
      <c r="H9" s="17">
        <v>10</v>
      </c>
      <c r="I9" s="27">
        <f t="shared" si="0"/>
        <v>48.8</v>
      </c>
      <c r="J9" s="5">
        <v>8</v>
      </c>
      <c r="K9" s="7"/>
      <c r="L9" s="5" t="s">
        <v>262</v>
      </c>
      <c r="M9" s="5" t="s">
        <v>263</v>
      </c>
      <c r="N9" s="5" t="s">
        <v>264</v>
      </c>
      <c r="O9" s="5" t="s">
        <v>265</v>
      </c>
      <c r="P9" s="5" t="s">
        <v>266</v>
      </c>
      <c r="Q9" s="7"/>
    </row>
    <row r="10" spans="1:17" s="12" customFormat="1" ht="36">
      <c r="A10" s="5" t="s">
        <v>254</v>
      </c>
      <c r="B10" s="13" t="s">
        <v>14</v>
      </c>
      <c r="C10" s="5" t="s">
        <v>267</v>
      </c>
      <c r="D10" s="9" t="s">
        <v>13</v>
      </c>
      <c r="E10" s="3">
        <v>3.8220000000000001</v>
      </c>
      <c r="F10" s="17">
        <v>10</v>
      </c>
      <c r="G10" s="28">
        <f t="shared" si="1"/>
        <v>38.22</v>
      </c>
      <c r="H10" s="17">
        <v>8</v>
      </c>
      <c r="I10" s="27">
        <f t="shared" si="0"/>
        <v>46.22</v>
      </c>
      <c r="J10" s="5">
        <v>9</v>
      </c>
      <c r="K10" s="5"/>
      <c r="L10" s="5" t="s">
        <v>268</v>
      </c>
      <c r="M10" s="5" t="s">
        <v>269</v>
      </c>
      <c r="N10" s="5">
        <v>2013.6</v>
      </c>
      <c r="O10" s="5" t="s">
        <v>270</v>
      </c>
      <c r="P10" s="5" t="s">
        <v>293</v>
      </c>
      <c r="Q10" s="7"/>
    </row>
    <row r="11" spans="1:17" s="12" customFormat="1" ht="24">
      <c r="A11" s="5" t="s">
        <v>254</v>
      </c>
      <c r="B11" s="13" t="s">
        <v>15</v>
      </c>
      <c r="C11" s="5" t="s">
        <v>294</v>
      </c>
      <c r="D11" s="9" t="s">
        <v>295</v>
      </c>
      <c r="E11" s="3">
        <v>3.6700000000000004</v>
      </c>
      <c r="F11" s="17">
        <v>10</v>
      </c>
      <c r="G11" s="28">
        <f t="shared" si="1"/>
        <v>36.700000000000003</v>
      </c>
      <c r="H11" s="17">
        <v>8</v>
      </c>
      <c r="I11" s="27">
        <f t="shared" si="0"/>
        <v>44.7</v>
      </c>
      <c r="J11" s="5">
        <v>10</v>
      </c>
      <c r="K11" s="5"/>
      <c r="L11" s="5" t="s">
        <v>296</v>
      </c>
      <c r="M11" s="5" t="s">
        <v>297</v>
      </c>
      <c r="N11" s="5">
        <v>2013.4</v>
      </c>
      <c r="O11" s="5" t="s">
        <v>298</v>
      </c>
      <c r="P11" s="5" t="s">
        <v>293</v>
      </c>
      <c r="Q11" s="7"/>
    </row>
    <row r="12" spans="1:17" s="12" customFormat="1" ht="48">
      <c r="A12" s="5" t="s">
        <v>254</v>
      </c>
      <c r="B12" s="2" t="s">
        <v>19</v>
      </c>
      <c r="C12" s="29" t="s">
        <v>299</v>
      </c>
      <c r="D12" s="1" t="s">
        <v>300</v>
      </c>
      <c r="E12" s="3" t="e">
        <v>#DIV/0!</v>
      </c>
      <c r="F12" s="4">
        <v>0</v>
      </c>
      <c r="G12" s="28">
        <v>0</v>
      </c>
      <c r="H12" s="17">
        <v>25</v>
      </c>
      <c r="I12" s="27">
        <f t="shared" si="0"/>
        <v>25</v>
      </c>
      <c r="J12" s="5">
        <v>11</v>
      </c>
      <c r="K12" s="7"/>
      <c r="L12" s="7" t="s">
        <v>301</v>
      </c>
      <c r="M12" s="7" t="s">
        <v>302</v>
      </c>
      <c r="N12" s="7" t="s">
        <v>303</v>
      </c>
      <c r="O12" s="7" t="s">
        <v>304</v>
      </c>
      <c r="P12" s="7" t="s">
        <v>305</v>
      </c>
      <c r="Q12" s="7"/>
    </row>
  </sheetData>
  <autoFilter ref="A1:Q1"/>
  <phoneticPr fontId="1" type="noConversion"/>
  <pageMargins left="0.31496062992125984" right="0.19685039370078741" top="0.74803149606299213" bottom="0.27559055118110237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硕士</vt:lpstr>
      <vt:lpstr>博士</vt:lpstr>
      <vt:lpstr>博士!Print_Titles</vt:lpstr>
      <vt:lpstr>硕士!Print_Titles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2013-10-18T02:42:12Z</dcterms:modified>
</cp:coreProperties>
</file>